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style2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astro\Desktop\"/>
    </mc:Choice>
  </mc:AlternateContent>
  <xr:revisionPtr revIDLastSave="0" documentId="13_ncr:1_{3FBE976F-CFAF-4618-B312-95A01DC71D2F}" xr6:coauthVersionLast="36" xr6:coauthVersionMax="36" xr10:uidLastSave="{00000000-0000-0000-0000-000000000000}"/>
  <bookViews>
    <workbookView xWindow="0" yWindow="0" windowWidth="20490" windowHeight="7485" xr2:uid="{66867EC5-330B-4E99-9355-647B91FDD517}"/>
  </bookViews>
  <sheets>
    <sheet name="Ingresos 2013-2018" sheetId="1" r:id="rId1"/>
    <sheet name="Egresos 2013-2018" sheetId="2" r:id="rId2"/>
  </sheets>
  <definedNames>
    <definedName name="_xlnm.Print_Area" localSheetId="1">'Egresos 2013-2018'!$B$3:$G$37</definedName>
    <definedName name="_xlnm.Print_Area" localSheetId="0">'Ingresos 2013-2018'!$B$3:$F$35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2" l="1"/>
  <c r="G15" i="2"/>
  <c r="F15" i="2"/>
  <c r="E15" i="1"/>
  <c r="F15" i="1"/>
  <c r="F10" i="2" l="1"/>
  <c r="E10" i="2"/>
  <c r="G10" i="2" s="1"/>
  <c r="E10" i="1"/>
  <c r="F11" i="1"/>
  <c r="F10" i="1" l="1"/>
  <c r="E12" i="1" l="1"/>
  <c r="F11" i="2"/>
  <c r="E12" i="2"/>
  <c r="G12" i="2" s="1"/>
  <c r="E13" i="2"/>
  <c r="G13" i="2" s="1"/>
  <c r="F13" i="2"/>
  <c r="E14" i="2"/>
  <c r="G14" i="2" s="1"/>
  <c r="F14" i="2"/>
  <c r="E13" i="1"/>
  <c r="F13" i="1"/>
  <c r="E14" i="1"/>
  <c r="F14" i="1"/>
  <c r="E11" i="1"/>
  <c r="F12" i="2"/>
  <c r="F12" i="1" l="1"/>
  <c r="E11" i="2"/>
  <c r="G11" i="2" s="1"/>
</calcChain>
</file>

<file path=xl/sharedStrings.xml><?xml version="1.0" encoding="utf-8"?>
<sst xmlns="http://schemas.openxmlformats.org/spreadsheetml/2006/main" count="30" uniqueCount="24">
  <si>
    <t>Gastos 2015</t>
  </si>
  <si>
    <t>Gastos 2014</t>
  </si>
  <si>
    <t>Gastos 2016</t>
  </si>
  <si>
    <t>Gastos 2017</t>
  </si>
  <si>
    <t>Monto presupuestado</t>
  </si>
  <si>
    <t>Total egresos reales</t>
  </si>
  <si>
    <t>Superavit</t>
  </si>
  <si>
    <t>Porcentaje de ejecucion</t>
  </si>
  <si>
    <t>Porcentaje no ejecutado</t>
  </si>
  <si>
    <t>Total de ingresos reales</t>
  </si>
  <si>
    <t>Diferencia</t>
  </si>
  <si>
    <t>Recaudacion</t>
  </si>
  <si>
    <t>Junta Administrativa de la Imprenta Nacional</t>
  </si>
  <si>
    <t>(*) Datos obtenidos de liquidación presupuestaria anual de cada uno de los períodos presentados.</t>
  </si>
  <si>
    <t>(en colones costarricenses)</t>
  </si>
  <si>
    <t>Cuadro de Egresos</t>
  </si>
  <si>
    <t>Período</t>
  </si>
  <si>
    <t>Gastos 2013</t>
  </si>
  <si>
    <t>(**) Datos obtenidos en la liquidación presupuestaria al 30 de junio 2018</t>
  </si>
  <si>
    <t>Período terminado a los años 2013, 2014, 2015, 2016, 2017 y 2018 (*)</t>
  </si>
  <si>
    <t>Período terminado a los años 2014, 2015, 2016, 2017 y 2018 (*)</t>
  </si>
  <si>
    <t>Gastos 2018 (**)</t>
  </si>
  <si>
    <t>2018 (**)</t>
  </si>
  <si>
    <t>Cuadro de Ingresos Reales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</si>
</sst>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 applyAlignment="1">
      <alignment horizontal="center" wrapText="1"/>
    </xf>
    <xf numFmtId="43" fontId="0" fillId="0" borderId="0" xfId="1" applyFont="1" applyAlignment="1">
      <alignment horizontal="center"/>
    </xf>
    <xf numFmtId="10" fontId="0" fillId="0" borderId="0" xfId="2" applyNumberFormat="1" applyFont="1" applyAlignment="1">
      <alignment horizontal="center" wrapText="1"/>
    </xf>
    <xf numFmtId="43" fontId="0" fillId="0" borderId="1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0" fillId="0" borderId="6" xfId="1" applyFont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0" fillId="0" borderId="7" xfId="1" applyFont="1" applyBorder="1" applyAlignment="1">
      <alignment horizontal="center" wrapText="1"/>
    </xf>
    <xf numFmtId="43" fontId="0" fillId="0" borderId="8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2" fillId="0" borderId="10" xfId="1" applyFont="1" applyBorder="1" applyAlignment="1">
      <alignment horizontal="center" wrapText="1"/>
    </xf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13" xfId="1" applyFont="1" applyBorder="1" applyAlignment="1">
      <alignment horizontal="center" wrapText="1"/>
    </xf>
    <xf numFmtId="43" fontId="0" fillId="0" borderId="14" xfId="1" applyFont="1" applyBorder="1" applyAlignment="1">
      <alignment horizontal="center" wrapText="1"/>
    </xf>
    <xf numFmtId="10" fontId="0" fillId="0" borderId="15" xfId="2" applyNumberFormat="1" applyFont="1" applyBorder="1" applyAlignment="1">
      <alignment horizontal="center" wrapText="1"/>
    </xf>
    <xf numFmtId="10" fontId="0" fillId="0" borderId="16" xfId="2" applyNumberFormat="1" applyFont="1" applyBorder="1" applyAlignment="1">
      <alignment horizontal="center" wrapText="1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10" fontId="0" fillId="0" borderId="11" xfId="2" applyNumberFormat="1" applyFont="1" applyBorder="1" applyAlignment="1">
      <alignment horizontal="center" wrapText="1"/>
    </xf>
    <xf numFmtId="10" fontId="0" fillId="0" borderId="12" xfId="2" applyNumberFormat="1" applyFont="1" applyBorder="1" applyAlignment="1">
      <alignment horizontal="center" wrapText="1"/>
    </xf>
    <xf numFmtId="10" fontId="0" fillId="0" borderId="8" xfId="2" applyNumberFormat="1" applyFont="1" applyBorder="1" applyAlignment="1">
      <alignment horizontal="center" wrapText="1"/>
    </xf>
    <xf numFmtId="10" fontId="0" fillId="0" borderId="9" xfId="2" applyNumberFormat="1" applyFont="1" applyBorder="1" applyAlignment="1">
      <alignment horizontal="center" wrapText="1"/>
    </xf>
    <xf numFmtId="43" fontId="0" fillId="0" borderId="4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left"/>
    </xf>
    <xf numFmtId="43" fontId="4" fillId="0" borderId="0" xfId="1" applyFont="1" applyAlignment="1">
      <alignment horizontal="center" wrapText="1"/>
    </xf>
    <xf numFmtId="43" fontId="0" fillId="0" borderId="0" xfId="1" applyFont="1" applyAlignment="1">
      <alignment horizontal="left" wrapText="1"/>
    </xf>
    <xf numFmtId="43" fontId="0" fillId="0" borderId="18" xfId="1" applyFont="1" applyBorder="1" applyAlignment="1">
      <alignment horizontal="center" wrapText="1"/>
    </xf>
    <xf numFmtId="43" fontId="0" fillId="0" borderId="19" xfId="1" applyFont="1" applyBorder="1" applyAlignment="1">
      <alignment horizontal="center" wrapText="1"/>
    </xf>
    <xf numFmtId="10" fontId="0" fillId="0" borderId="20" xfId="2" applyNumberFormat="1" applyFont="1" applyBorder="1" applyAlignment="1">
      <alignment horizontal="center" wrapText="1"/>
    </xf>
    <xf numFmtId="43" fontId="0" fillId="0" borderId="17" xfId="1" applyFont="1" applyBorder="1" applyAlignment="1">
      <alignment horizontal="center"/>
    </xf>
    <xf numFmtId="10" fontId="0" fillId="0" borderId="19" xfId="2" applyNumberFormat="1" applyFont="1" applyBorder="1" applyAlignment="1">
      <alignment horizontal="center" wrapText="1"/>
    </xf>
    <xf numFmtId="10" fontId="0" fillId="0" borderId="18" xfId="2" applyNumberFormat="1" applyFont="1" applyBorder="1" applyAlignment="1">
      <alignment horizontal="center" wrapText="1"/>
    </xf>
    <xf numFmtId="170" fontId="0" fillId="0" borderId="0" xfId="1" applyNumberFormat="1" applyFont="1" applyAlignment="1">
      <alignment horizontal="center"/>
    </xf>
    <xf numFmtId="43" fontId="0" fillId="0" borderId="4" xfId="1" applyFont="1" applyBorder="1" applyAlignment="1">
      <alignment wrapText="1"/>
    </xf>
    <xf numFmtId="170" fontId="0" fillId="0" borderId="17" xfId="1" applyNumberFormat="1" applyFont="1" applyBorder="1" applyAlignment="1">
      <alignment wrapText="1"/>
    </xf>
    <xf numFmtId="43" fontId="4" fillId="0" borderId="0" xfId="1" applyFont="1" applyAlignment="1">
      <alignment horizontal="center" wrapText="1"/>
    </xf>
    <xf numFmtId="49" fontId="0" fillId="0" borderId="5" xfId="1" applyNumberFormat="1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200"/>
              <a:t>Monto de ingresos presupuestados</a:t>
            </a:r>
            <a:r>
              <a:rPr lang="es-CR" sz="1200" baseline="0"/>
              <a:t> vs</a:t>
            </a:r>
          </a:p>
          <a:p>
            <a:pPr>
              <a:defRPr/>
            </a:pPr>
            <a:r>
              <a:rPr lang="es-CR" sz="1200" baseline="0"/>
              <a:t> ingresos reales (en miles de colones</a:t>
            </a:r>
            <a:r>
              <a:rPr lang="es-CR" baseline="0"/>
              <a:t>)</a:t>
            </a:r>
            <a:endParaRPr lang="es-CR"/>
          </a:p>
        </c:rich>
      </c:tx>
      <c:layout>
        <c:manualLayout>
          <c:xMode val="edge"/>
          <c:yMode val="edge"/>
          <c:x val="0.14115703153686099"/>
          <c:y val="1.6850971402110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Monto presupuestado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'Ingresos 2013-2018'!$B$10:$B$15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 2018 (**) </c:v>
                </c:pt>
              </c:strCache>
            </c:strRef>
          </c:cat>
          <c:val>
            <c:numRef>
              <c:f>'Ingresos 2013-2018'!$C$10:$C$15</c:f>
              <c:numCache>
                <c:formatCode>_(* #,##0.00_);_(* \(#,##0.00\);_(* "-"??_);_(@_)</c:formatCode>
                <c:ptCount val="6"/>
                <c:pt idx="0">
                  <c:v>4468011359.6999998</c:v>
                </c:pt>
                <c:pt idx="1">
                  <c:v>4603298295.1000004</c:v>
                </c:pt>
                <c:pt idx="2">
                  <c:v>2915752950</c:v>
                </c:pt>
                <c:pt idx="3">
                  <c:v>2997679154</c:v>
                </c:pt>
                <c:pt idx="4">
                  <c:v>3000000000</c:v>
                </c:pt>
                <c:pt idx="5">
                  <c:v>2480000000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7-4C8E-BADE-D61F8C3520E2}"/>
            </c:ext>
          </c:extLst>
        </c:ser>
        <c:ser>
          <c:idx val="1"/>
          <c:order val="1"/>
          <c:tx>
            <c:v>Ingresos reales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'Ingresos 2013-2018'!$D$10:$D$15</c:f>
              <c:numCache>
                <c:formatCode>_(* #,##0.00_);_(* \(#,##0.00\);_(* "-"??_);_(@_)</c:formatCode>
                <c:ptCount val="6"/>
                <c:pt idx="0">
                  <c:v>3903165098.3000002</c:v>
                </c:pt>
                <c:pt idx="1">
                  <c:v>4294251655.4899998</c:v>
                </c:pt>
                <c:pt idx="2">
                  <c:v>3691037981.2600002</c:v>
                </c:pt>
                <c:pt idx="3">
                  <c:v>4014814792.8800001</c:v>
                </c:pt>
                <c:pt idx="4">
                  <c:v>3456113173.3200002</c:v>
                </c:pt>
                <c:pt idx="5">
                  <c:v>1652069413.7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B7-4C8E-BADE-D61F8C35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629824"/>
        <c:axId val="553630152"/>
      </c:lineChart>
      <c:catAx>
        <c:axId val="55362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3630152"/>
        <c:crosses val="autoZero"/>
        <c:auto val="1"/>
        <c:lblAlgn val="ctr"/>
        <c:lblOffset val="100"/>
        <c:noMultiLvlLbl val="0"/>
      </c:catAx>
      <c:valAx>
        <c:axId val="55363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362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200"/>
              <a:t>Monto de gastos presupuestados</a:t>
            </a:r>
            <a:r>
              <a:rPr lang="es-CR" sz="1200" baseline="0"/>
              <a:t> vs</a:t>
            </a:r>
          </a:p>
          <a:p>
            <a:pPr>
              <a:defRPr/>
            </a:pPr>
            <a:r>
              <a:rPr lang="es-CR" sz="1200" baseline="0"/>
              <a:t> gasto real (en miles de colones</a:t>
            </a:r>
            <a:r>
              <a:rPr lang="es-CR" baseline="0"/>
              <a:t>)</a:t>
            </a:r>
            <a:endParaRPr lang="es-CR"/>
          </a:p>
        </c:rich>
      </c:tx>
      <c:layout>
        <c:manualLayout>
          <c:xMode val="edge"/>
          <c:yMode val="edge"/>
          <c:x val="0.14115703153686099"/>
          <c:y val="1.6850971402110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Monto gasto presupuestado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'Ingresos 2013-2018'!$B$10:$B$15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 2018 (**) </c:v>
                </c:pt>
              </c:strCache>
            </c:strRef>
          </c:cat>
          <c:val>
            <c:numRef>
              <c:f>'Ingresos 2013-2018'!$C$10:$C$15</c:f>
              <c:numCache>
                <c:formatCode>_(* #,##0.00_);_(* \(#,##0.00\);_(* "-"??_);_(@_)</c:formatCode>
                <c:ptCount val="6"/>
                <c:pt idx="0">
                  <c:v>4468011359.6999998</c:v>
                </c:pt>
                <c:pt idx="1">
                  <c:v>4603298295.1000004</c:v>
                </c:pt>
                <c:pt idx="2">
                  <c:v>2915752950</c:v>
                </c:pt>
                <c:pt idx="3">
                  <c:v>2997679154</c:v>
                </c:pt>
                <c:pt idx="4">
                  <c:v>3000000000</c:v>
                </c:pt>
                <c:pt idx="5">
                  <c:v>2480000000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8-4FE6-82EE-65DCA0D08C12}"/>
            </c:ext>
          </c:extLst>
        </c:ser>
        <c:ser>
          <c:idx val="1"/>
          <c:order val="1"/>
          <c:tx>
            <c:v>Egresos reales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'Egresos 2013-2018'!$D$10:$D$15</c:f>
              <c:numCache>
                <c:formatCode>_(* #,##0.00_);_(* \(#,##0.00\);_(* "-"??_);_(@_)</c:formatCode>
                <c:ptCount val="6"/>
                <c:pt idx="0">
                  <c:v>2676597452.0499997</c:v>
                </c:pt>
                <c:pt idx="1">
                  <c:v>2195123335.7199998</c:v>
                </c:pt>
                <c:pt idx="2">
                  <c:v>2445116980.9299998</c:v>
                </c:pt>
                <c:pt idx="3">
                  <c:v>2405790976.9400001</c:v>
                </c:pt>
                <c:pt idx="4">
                  <c:v>1376009781.5899999</c:v>
                </c:pt>
                <c:pt idx="5">
                  <c:v>421435443.33999997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8-4FE6-82EE-65DCA0D08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629824"/>
        <c:axId val="553630152"/>
      </c:lineChart>
      <c:catAx>
        <c:axId val="55362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3630152"/>
        <c:crosses val="autoZero"/>
        <c:auto val="1"/>
        <c:lblAlgn val="ctr"/>
        <c:lblOffset val="100"/>
        <c:noMultiLvlLbl val="0"/>
      </c:catAx>
      <c:valAx>
        <c:axId val="55363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362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</xdr:colOff>
      <xdr:row>19</xdr:row>
      <xdr:rowOff>23811</xdr:rowOff>
    </xdr:from>
    <xdr:to>
      <xdr:col>5</xdr:col>
      <xdr:colOff>109537</xdr:colOff>
      <xdr:row>34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662A85-8B4F-444D-9410-A46D7617A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4</xdr:col>
      <xdr:colOff>1143000</xdr:colOff>
      <xdr:row>36</xdr:row>
      <xdr:rowOff>157163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2043E1-CC0A-42B0-B601-3C92AD715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0F8E-03C5-4F8F-BE91-EECF20E63C0F}">
  <dimension ref="A2:G18"/>
  <sheetViews>
    <sheetView tabSelected="1" zoomScaleNormal="100" workbookViewId="0">
      <selection activeCell="G22" sqref="G22"/>
    </sheetView>
  </sheetViews>
  <sheetFormatPr baseColWidth="10" defaultRowHeight="15" x14ac:dyDescent="0.25"/>
  <cols>
    <col min="1" max="1" width="11.42578125" style="2"/>
    <col min="2" max="2" width="10.140625" style="1" customWidth="1"/>
    <col min="3" max="7" width="19" style="1" customWidth="1"/>
    <col min="8" max="10" width="17.140625" style="2" bestFit="1" customWidth="1"/>
    <col min="11" max="16384" width="11.42578125" style="2"/>
  </cols>
  <sheetData>
    <row r="2" spans="1:6" ht="15.75" x14ac:dyDescent="0.25">
      <c r="D2" s="27"/>
    </row>
    <row r="3" spans="1:6" ht="15.75" x14ac:dyDescent="0.25">
      <c r="C3" s="38" t="s">
        <v>23</v>
      </c>
      <c r="D3" s="38"/>
      <c r="E3" s="38"/>
    </row>
    <row r="4" spans="1:6" ht="15.75" customHeight="1" x14ac:dyDescent="0.25">
      <c r="B4" s="38" t="s">
        <v>12</v>
      </c>
      <c r="C4" s="38"/>
      <c r="D4" s="38"/>
      <c r="E4" s="38"/>
      <c r="F4" s="38"/>
    </row>
    <row r="5" spans="1:6" ht="15" customHeight="1" x14ac:dyDescent="0.25">
      <c r="B5" s="38" t="s">
        <v>19</v>
      </c>
      <c r="C5" s="38"/>
      <c r="D5" s="38"/>
      <c r="E5" s="38"/>
      <c r="F5" s="38"/>
    </row>
    <row r="6" spans="1:6" ht="15.75" x14ac:dyDescent="0.25">
      <c r="C6" s="38" t="s">
        <v>14</v>
      </c>
      <c r="D6" s="38"/>
      <c r="E6" s="38"/>
    </row>
    <row r="7" spans="1:6" ht="15.75" thickBot="1" x14ac:dyDescent="0.3"/>
    <row r="8" spans="1:6" ht="30.75" thickBot="1" x14ac:dyDescent="0.3">
      <c r="B8" s="5" t="s">
        <v>16</v>
      </c>
      <c r="C8" s="7" t="s">
        <v>4</v>
      </c>
      <c r="D8" s="11" t="s">
        <v>9</v>
      </c>
      <c r="E8" s="7" t="s">
        <v>10</v>
      </c>
      <c r="F8" s="14" t="s">
        <v>11</v>
      </c>
    </row>
    <row r="9" spans="1:6" x14ac:dyDescent="0.25">
      <c r="B9" s="36"/>
      <c r="C9" s="8"/>
      <c r="D9" s="4"/>
      <c r="E9" s="8"/>
      <c r="F9" s="15"/>
    </row>
    <row r="10" spans="1:6" x14ac:dyDescent="0.25">
      <c r="A10" s="35">
        <v>2013</v>
      </c>
      <c r="B10" s="39">
        <v>2013</v>
      </c>
      <c r="C10" s="8">
        <v>4468011359.6999998</v>
      </c>
      <c r="D10" s="4">
        <v>3903165098.3000002</v>
      </c>
      <c r="E10" s="9">
        <f>+C10-D10</f>
        <v>564846261.39999962</v>
      </c>
      <c r="F10" s="16">
        <f>+D10/C10</f>
        <v>0.87357994062084798</v>
      </c>
    </row>
    <row r="11" spans="1:6" x14ac:dyDescent="0.25">
      <c r="A11" s="35">
        <v>2014</v>
      </c>
      <c r="B11" s="39">
        <v>2014</v>
      </c>
      <c r="C11" s="9">
        <v>4603298295.1000004</v>
      </c>
      <c r="D11" s="12">
        <v>4294251655.4899998</v>
      </c>
      <c r="E11" s="9">
        <f>+C11-D11</f>
        <v>309046639.61000061</v>
      </c>
      <c r="F11" s="16">
        <f>+D11/C11</f>
        <v>0.9328640857493492</v>
      </c>
    </row>
    <row r="12" spans="1:6" x14ac:dyDescent="0.25">
      <c r="A12" s="35">
        <v>2015</v>
      </c>
      <c r="B12" s="39">
        <v>2015</v>
      </c>
      <c r="C12" s="9">
        <v>2915752950</v>
      </c>
      <c r="D12" s="12">
        <v>3691037981.2600002</v>
      </c>
      <c r="E12" s="9">
        <f>+C12-D12</f>
        <v>-775285031.26000023</v>
      </c>
      <c r="F12" s="16">
        <f>+D12/C12</f>
        <v>1.2658953088806788</v>
      </c>
    </row>
    <row r="13" spans="1:6" x14ac:dyDescent="0.25">
      <c r="A13" s="35">
        <v>2016</v>
      </c>
      <c r="B13" s="39">
        <v>2016</v>
      </c>
      <c r="C13" s="9">
        <v>2997679154</v>
      </c>
      <c r="D13" s="12">
        <v>4014814792.8800001</v>
      </c>
      <c r="E13" s="9">
        <f t="shared" ref="E13:E15" si="0">+C13-D13</f>
        <v>-1017135638.8800001</v>
      </c>
      <c r="F13" s="16">
        <f t="shared" ref="F13:F15" si="1">+D13/C13</f>
        <v>1.3393077066045476</v>
      </c>
    </row>
    <row r="14" spans="1:6" x14ac:dyDescent="0.25">
      <c r="A14" s="35">
        <v>2013</v>
      </c>
      <c r="B14" s="39">
        <v>2017</v>
      </c>
      <c r="C14" s="9">
        <v>3000000000</v>
      </c>
      <c r="D14" s="12">
        <v>3456113173.3200002</v>
      </c>
      <c r="E14" s="9">
        <f t="shared" si="0"/>
        <v>-456113173.32000017</v>
      </c>
      <c r="F14" s="16">
        <f t="shared" si="1"/>
        <v>1.15203772444</v>
      </c>
    </row>
    <row r="15" spans="1:6" x14ac:dyDescent="0.25">
      <c r="A15" s="35">
        <v>2013</v>
      </c>
      <c r="B15" s="37" t="s">
        <v>22</v>
      </c>
      <c r="C15" s="29">
        <v>2480000000</v>
      </c>
      <c r="D15" s="30">
        <v>1652069413.7</v>
      </c>
      <c r="E15" s="29">
        <f t="shared" si="0"/>
        <v>827930586.29999995</v>
      </c>
      <c r="F15" s="31">
        <f t="shared" si="1"/>
        <v>0.66615702165322588</v>
      </c>
    </row>
    <row r="16" spans="1:6" ht="15.75" thickBot="1" x14ac:dyDescent="0.3">
      <c r="B16" s="6"/>
      <c r="C16" s="10"/>
      <c r="D16" s="13"/>
      <c r="E16" s="10"/>
      <c r="F16" s="17"/>
    </row>
    <row r="17" spans="2:2" x14ac:dyDescent="0.25">
      <c r="B17" s="26" t="s">
        <v>13</v>
      </c>
    </row>
    <row r="18" spans="2:2" x14ac:dyDescent="0.25">
      <c r="B18" s="26" t="s">
        <v>18</v>
      </c>
    </row>
  </sheetData>
  <mergeCells count="4">
    <mergeCell ref="C3:E3"/>
    <mergeCell ref="C6:E6"/>
    <mergeCell ref="B5:F5"/>
    <mergeCell ref="B4:F4"/>
  </mergeCells>
  <printOptions horizontalCentered="1" verticalCentered="1"/>
  <pageMargins left="0" right="0" top="0.15748031496062992" bottom="0.15748031496062992" header="0.31496062992125984" footer="0.31496062992125984"/>
  <pageSetup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F65C-AE2B-446F-A287-FC8F5653792D}">
  <dimension ref="B2:I21"/>
  <sheetViews>
    <sheetView zoomScaleNormal="100" workbookViewId="0">
      <selection activeCell="B37" sqref="B37"/>
    </sheetView>
  </sheetViews>
  <sheetFormatPr baseColWidth="10" defaultRowHeight="15" x14ac:dyDescent="0.25"/>
  <cols>
    <col min="1" max="1" width="11.42578125" style="2"/>
    <col min="2" max="2" width="19" style="2" customWidth="1"/>
    <col min="3" max="5" width="19" style="1" customWidth="1"/>
    <col min="6" max="7" width="13.7109375" style="1" bestFit="1" customWidth="1"/>
    <col min="8" max="9" width="15.7109375" style="1" customWidth="1"/>
    <col min="10" max="16384" width="11.42578125" style="2"/>
  </cols>
  <sheetData>
    <row r="2" spans="2:7" ht="15.75" x14ac:dyDescent="0.25">
      <c r="D2" s="38"/>
      <c r="E2" s="38"/>
    </row>
    <row r="3" spans="2:7" ht="15.75" x14ac:dyDescent="0.25">
      <c r="C3" s="38" t="s">
        <v>15</v>
      </c>
      <c r="D3" s="38"/>
      <c r="E3" s="38"/>
      <c r="F3" s="38"/>
    </row>
    <row r="4" spans="2:7" ht="15" customHeight="1" x14ac:dyDescent="0.25">
      <c r="C4" s="38" t="s">
        <v>12</v>
      </c>
      <c r="D4" s="38"/>
      <c r="E4" s="38"/>
      <c r="F4" s="38"/>
    </row>
    <row r="5" spans="2:7" ht="15" customHeight="1" x14ac:dyDescent="0.25">
      <c r="C5" s="38" t="s">
        <v>20</v>
      </c>
      <c r="D5" s="38"/>
      <c r="E5" s="38"/>
      <c r="F5" s="38"/>
    </row>
    <row r="6" spans="2:7" ht="15" customHeight="1" x14ac:dyDescent="0.25">
      <c r="C6" s="38" t="s">
        <v>14</v>
      </c>
      <c r="D6" s="38"/>
      <c r="E6" s="38"/>
      <c r="F6" s="38"/>
    </row>
    <row r="7" spans="2:7" ht="15.75" thickBot="1" x14ac:dyDescent="0.3"/>
    <row r="8" spans="2:7" ht="30.75" thickBot="1" x14ac:dyDescent="0.3">
      <c r="B8" s="25" t="s">
        <v>16</v>
      </c>
      <c r="C8" s="7" t="s">
        <v>4</v>
      </c>
      <c r="D8" s="11" t="s">
        <v>5</v>
      </c>
      <c r="E8" s="7" t="s">
        <v>6</v>
      </c>
      <c r="F8" s="11" t="s">
        <v>7</v>
      </c>
      <c r="G8" s="7" t="s">
        <v>8</v>
      </c>
    </row>
    <row r="9" spans="2:7" x14ac:dyDescent="0.25">
      <c r="B9" s="24"/>
      <c r="C9" s="8"/>
      <c r="D9" s="4"/>
      <c r="E9" s="8"/>
      <c r="F9" s="4"/>
      <c r="G9" s="8"/>
    </row>
    <row r="10" spans="2:7" x14ac:dyDescent="0.25">
      <c r="B10" s="18" t="s">
        <v>17</v>
      </c>
      <c r="C10" s="8">
        <v>4468011359.6999998</v>
      </c>
      <c r="D10" s="4">
        <v>2676597452.0499997</v>
      </c>
      <c r="E10" s="9">
        <f>+C10-D10</f>
        <v>1791413907.6500001</v>
      </c>
      <c r="F10" s="20">
        <f>+D10/C10</f>
        <v>0.59905788874935118</v>
      </c>
      <c r="G10" s="22">
        <f>+E10/C10</f>
        <v>0.40094211125064882</v>
      </c>
    </row>
    <row r="11" spans="2:7" x14ac:dyDescent="0.25">
      <c r="B11" s="18" t="s">
        <v>1</v>
      </c>
      <c r="C11" s="9">
        <v>4603298295.1000004</v>
      </c>
      <c r="D11" s="12">
        <v>2195123335.7199998</v>
      </c>
      <c r="E11" s="9">
        <f>+C11-D11</f>
        <v>2408174959.3800006</v>
      </c>
      <c r="F11" s="20">
        <f>+D11/C11</f>
        <v>0.47685880753298299</v>
      </c>
      <c r="G11" s="22">
        <f>+E11/C11</f>
        <v>0.52314119246701707</v>
      </c>
    </row>
    <row r="12" spans="2:7" x14ac:dyDescent="0.25">
      <c r="B12" s="18" t="s">
        <v>0</v>
      </c>
      <c r="C12" s="9">
        <v>2915752950</v>
      </c>
      <c r="D12" s="12">
        <v>2445116980.9299998</v>
      </c>
      <c r="E12" s="9">
        <f>+C12-D12</f>
        <v>470635969.07000017</v>
      </c>
      <c r="F12" s="20">
        <f>+D12/C12</f>
        <v>0.83858853025596691</v>
      </c>
      <c r="G12" s="22">
        <f>+E12/C12</f>
        <v>0.16141146974403306</v>
      </c>
    </row>
    <row r="13" spans="2:7" x14ac:dyDescent="0.25">
      <c r="B13" s="18" t="s">
        <v>2</v>
      </c>
      <c r="C13" s="9">
        <v>2997679154</v>
      </c>
      <c r="D13" s="12">
        <v>2405790976.9400001</v>
      </c>
      <c r="E13" s="9">
        <f t="shared" ref="E13:E15" si="0">+C13-D13</f>
        <v>591888177.05999994</v>
      </c>
      <c r="F13" s="20">
        <f t="shared" ref="F13:F15" si="1">+D13/C13</f>
        <v>0.80255119155423793</v>
      </c>
      <c r="G13" s="22">
        <f t="shared" ref="G13:G15" si="2">+E13/C13</f>
        <v>0.19744880844576201</v>
      </c>
    </row>
    <row r="14" spans="2:7" x14ac:dyDescent="0.25">
      <c r="B14" s="18" t="s">
        <v>3</v>
      </c>
      <c r="C14" s="9">
        <v>3000000000</v>
      </c>
      <c r="D14" s="12">
        <v>1376009781.5899999</v>
      </c>
      <c r="E14" s="9">
        <f t="shared" si="0"/>
        <v>1623990218.4100001</v>
      </c>
      <c r="F14" s="20">
        <f t="shared" si="1"/>
        <v>0.45866992719666666</v>
      </c>
      <c r="G14" s="22">
        <f t="shared" si="2"/>
        <v>0.54133007280333334</v>
      </c>
    </row>
    <row r="15" spans="2:7" x14ac:dyDescent="0.25">
      <c r="B15" s="32" t="s">
        <v>21</v>
      </c>
      <c r="C15" s="29">
        <v>2480000000</v>
      </c>
      <c r="D15" s="30">
        <v>421435443.33999997</v>
      </c>
      <c r="E15" s="29">
        <f t="shared" si="0"/>
        <v>2058564556.6600001</v>
      </c>
      <c r="F15" s="33">
        <f t="shared" si="1"/>
        <v>0.1699336465080645</v>
      </c>
      <c r="G15" s="34">
        <f t="shared" si="2"/>
        <v>0.83006635349193547</v>
      </c>
    </row>
    <row r="16" spans="2:7" ht="15.75" thickBot="1" x14ac:dyDescent="0.3">
      <c r="B16" s="19"/>
      <c r="C16" s="10"/>
      <c r="D16" s="13"/>
      <c r="E16" s="10"/>
      <c r="F16" s="21"/>
      <c r="G16" s="23"/>
    </row>
    <row r="17" spans="2:7" x14ac:dyDescent="0.25">
      <c r="F17" s="3"/>
      <c r="G17" s="3"/>
    </row>
    <row r="18" spans="2:7" x14ac:dyDescent="0.25">
      <c r="B18" s="26" t="s">
        <v>13</v>
      </c>
      <c r="F18" s="3"/>
      <c r="G18" s="3"/>
    </row>
    <row r="19" spans="2:7" x14ac:dyDescent="0.25">
      <c r="B19" s="26" t="s">
        <v>18</v>
      </c>
      <c r="F19" s="3"/>
      <c r="G19" s="3"/>
    </row>
    <row r="20" spans="2:7" x14ac:dyDescent="0.25">
      <c r="C20" s="28"/>
      <c r="F20" s="3"/>
      <c r="G20" s="3"/>
    </row>
    <row r="21" spans="2:7" x14ac:dyDescent="0.25">
      <c r="F21" s="3"/>
      <c r="G21" s="3"/>
    </row>
  </sheetData>
  <mergeCells count="5">
    <mergeCell ref="D2:E2"/>
    <mergeCell ref="C6:F6"/>
    <mergeCell ref="C5:F5"/>
    <mergeCell ref="C4:F4"/>
    <mergeCell ref="C3:F3"/>
  </mergeCells>
  <printOptions horizontalCentered="1" verticalCentered="1"/>
  <pageMargins left="0" right="0.11811023622047245" top="0.15748031496062992" bottom="0.15748031496062992" header="0.31496062992125984" footer="0.31496062992125984"/>
  <pageSetup scale="11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7E82780B787644BB07B5DD1DD1B517" ma:contentTypeVersion="4" ma:contentTypeDescription="Crear nuevo documento." ma:contentTypeScope="" ma:versionID="08350fb0b82f57c75d65643dc63e7f8b">
  <xsd:schema xmlns:xsd="http://www.w3.org/2001/XMLSchema" xmlns:xs="http://www.w3.org/2001/XMLSchema" xmlns:p="http://schemas.microsoft.com/office/2006/metadata/properties" xmlns:ns2="74f425d4-1e22-4e16-bfcc-f99780ac703c" targetNamespace="http://schemas.microsoft.com/office/2006/metadata/properties" ma:root="true" ma:fieldsID="792c54591105b4ad471f206cfba2548b" ns2:_="">
    <xsd:import namespace="74f425d4-1e22-4e16-bfcc-f99780ac7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25d4-1e22-4e16-bfcc-f99780ac7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451C08-FBA7-40DF-9099-C4BF22579605}"/>
</file>

<file path=customXml/itemProps2.xml><?xml version="1.0" encoding="utf-8"?>
<ds:datastoreItem xmlns:ds="http://schemas.openxmlformats.org/officeDocument/2006/customXml" ds:itemID="{413082F2-4741-4F36-8210-7A734BC16D8B}"/>
</file>

<file path=customXml/itemProps3.xml><?xml version="1.0" encoding="utf-8"?>
<ds:datastoreItem xmlns:ds="http://schemas.openxmlformats.org/officeDocument/2006/customXml" ds:itemID="{CF760034-890A-4682-AAB1-258EF5D61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2013-2018</vt:lpstr>
      <vt:lpstr>Egresos 2013-2018</vt:lpstr>
      <vt:lpstr>'Egresos 2013-2018'!Área_de_impresión</vt:lpstr>
      <vt:lpstr>'Ingresos 2013-2018'!Área_de_impresión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Solera</dc:creator>
  <cp:lastModifiedBy>Ghuido Castro</cp:lastModifiedBy>
  <cp:lastPrinted>2018-09-04T18:41:36Z</cp:lastPrinted>
  <dcterms:created xsi:type="dcterms:W3CDTF">2018-02-26T16:44:04Z</dcterms:created>
  <dcterms:modified xsi:type="dcterms:W3CDTF">2018-10-02T17:17:20Z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0x010100757E82780B787644BB07B5DD1DD1B517</vt:lpwstr>
  </property>
</Properties>
</file>