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https://imprentanacionalcr-my.sharepoint.com/personal/gquiros_imprenta_go_cr1/Documents/Attachments/"/>
    </mc:Choice>
  </mc:AlternateContent>
  <xr:revisionPtr revIDLastSave="254" documentId="13_ncr:1_{F902C91B-ADA4-4B6D-B5F1-2B360FF0858F}" xr6:coauthVersionLast="46" xr6:coauthVersionMax="46" xr10:uidLastSave="{F8AC1FDE-44ED-4BBF-A447-CFD5ED5B5342}"/>
  <bookViews>
    <workbookView xWindow="48" yWindow="0" windowWidth="22992" windowHeight="12360" tabRatio="793" activeTab="3" xr2:uid="{00000000-000D-0000-FFFF-FFFF00000000}"/>
  </bookViews>
  <sheets>
    <sheet name="Dirección Administrativa Financ" sheetId="23" r:id="rId1"/>
    <sheet name="Direcc de Comercialización" sheetId="26" r:id="rId2"/>
    <sheet name="Direcc de Producción" sheetId="28" r:id="rId3"/>
    <sheet name="Direc General" sheetId="27" r:id="rId4"/>
    <sheet name="RESUMEN Y GRAFICOS 2020" sheetId="25" r:id="rId5"/>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25" l="1"/>
  <c r="O14" i="25"/>
  <c r="O13" i="25"/>
  <c r="O12" i="25"/>
  <c r="K14" i="25"/>
  <c r="K13" i="25"/>
  <c r="K12" i="25"/>
  <c r="C14" i="25"/>
  <c r="C13" i="25"/>
  <c r="C12" i="25"/>
  <c r="G14" i="25"/>
  <c r="G13" i="25"/>
  <c r="G12" i="25"/>
  <c r="I20" i="28" l="1"/>
  <c r="I19" i="28"/>
  <c r="I69" i="28"/>
  <c r="I37" i="28"/>
  <c r="I36" i="28"/>
  <c r="I12" i="28"/>
  <c r="I10" i="23" l="1"/>
  <c r="I72" i="23"/>
  <c r="I13" i="26"/>
  <c r="I12" i="26"/>
  <c r="I67" i="23"/>
  <c r="I66" i="23"/>
  <c r="I65" i="23"/>
  <c r="I63" i="23"/>
  <c r="I13" i="23"/>
  <c r="I12" i="23"/>
  <c r="D21" i="25" l="1"/>
  <c r="D22" i="25"/>
  <c r="D24"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tc={645164B8-FB6A-441E-9D9A-85BC6E19BEC8}</author>
  </authors>
  <commentList>
    <comment ref="E74" authorId="0" shapeId="0" xr:uid="{645164B8-FB6A-441E-9D9A-85BC6E19BEC8}">
      <text>
        <t>[Comentario encadenado]
Su versión de Excel le permite leer este comentario encadenado; sin embargo, las ediciones que se apliquen se quitarán si el archivo se abre en una versión más reciente de Excel. Más información: https://go.microsoft.com/fwlink/?linkid=870924
Comentario:
    Al indicarse el numero 2 aqui no calza el numero de metas propuestas con las cumplidas, parcilamente cumplidas e incumplidas.</t>
      </text>
    </comment>
  </commentList>
</comments>
</file>

<file path=xl/sharedStrings.xml><?xml version="1.0" encoding="utf-8"?>
<sst xmlns="http://schemas.openxmlformats.org/spreadsheetml/2006/main" count="1094" uniqueCount="654">
  <si>
    <t>Indicadores</t>
  </si>
  <si>
    <t xml:space="preserve">Planeación Estratégica y Operativa </t>
  </si>
  <si>
    <t>Objetivos del PAO</t>
  </si>
  <si>
    <t xml:space="preserve"> Actividades</t>
  </si>
  <si>
    <t xml:space="preserve">Meta
</t>
  </si>
  <si>
    <t>Objetivos del POI</t>
  </si>
  <si>
    <t>Objetivos Estrategicos</t>
  </si>
  <si>
    <t>Servicio Acueductos y Alcantarillados (AyA)</t>
  </si>
  <si>
    <t>Servicios de Electricidad   (CNFL)</t>
  </si>
  <si>
    <t>Servicio de Correos / Apartado postal - Distribucion y envio de paquetes</t>
  </si>
  <si>
    <t xml:space="preserve">Servicios Telefónicos    I.C.E </t>
  </si>
  <si>
    <t>Servicio Telefonia celular</t>
  </si>
  <si>
    <t>Servicios Municipales   (pago trimestral)</t>
  </si>
  <si>
    <t>Servicios Medico de Empresa</t>
  </si>
  <si>
    <t xml:space="preserve">Servicios de Ingenieria </t>
  </si>
  <si>
    <t>Servicios de Limpieza   (Incluye pago de reajustes de precio)</t>
  </si>
  <si>
    <t xml:space="preserve">Servicio de Jardineria </t>
  </si>
  <si>
    <t>Servicios de Mensajería</t>
  </si>
  <si>
    <t>Servicios de Seguridad y Vigilancia  ( Incluye pago de reajustes de precio)</t>
  </si>
  <si>
    <t>Servicios  de  copias de llaves  y cerrajeria</t>
  </si>
  <si>
    <t>Servicio de Fumigacion</t>
  </si>
  <si>
    <t xml:space="preserve">Seguro de Incendio </t>
  </si>
  <si>
    <t>Seguro Poliza Responsabilidad Civil</t>
  </si>
  <si>
    <t>Tramitar la contratacion de los servicios para atender los requerimientos de mantenimiento general de las instalaciones del edificio de la Imprenta Nacional.</t>
  </si>
  <si>
    <t>Dar mantenimiento a los orinales colocados en los servicios sanitarios de los hombres, debido a que, por tratarse de nuevas tecnologias "libres de agua", requieren sustitucion de filtros cada 7000 usos.</t>
  </si>
  <si>
    <t xml:space="preserve">Tramitar la compra de los filtros requeridos para dar el respectivo mantenimiento. </t>
  </si>
  <si>
    <t>Garantizar la continuidad del  funcionamiento del sistema de circuito cerrado de TV, Central Telefonica y barra de control de acceso vehicular.</t>
  </si>
  <si>
    <t>Garantizar la ingesta de agua libre de contaminacion, asi como  la limpieza de los orinales en los servicios sanitarios de hombres.</t>
  </si>
  <si>
    <t>Gestionar la compra de filtros para las fuentes de agua y orinales de los servicios sanitarios de hombres</t>
  </si>
  <si>
    <t>Proveer a todos los departamentos de materiales y suministros de oficina</t>
  </si>
  <si>
    <t>Gestionar oportunamente la compra de materiales y utiles de oficina</t>
  </si>
  <si>
    <t>Disponer de repuestos para la dispensa de papel higienico y jabon liquido</t>
  </si>
  <si>
    <t>Necesidad</t>
  </si>
  <si>
    <r>
      <rPr>
        <b/>
        <sz val="11"/>
        <color theme="1"/>
        <rFont val="Arial"/>
        <family val="2"/>
      </rPr>
      <t>MISIÓN:</t>
    </r>
    <r>
      <rPr>
        <sz val="11"/>
        <color theme="1"/>
        <rFont val="Arial"/>
        <family val="2"/>
      </rPr>
      <t xml:space="preserve"> Somos la institución que ejecuta el mandato constitucional de publicar las leyes y documentos en los Diarios Oficiales, garantizando seguridad y eficacia jurídica. Brindamos servicios en producción gráfica a las instituciones públicas e impulsamos la educación y la cultura en la sociedad costarricense a través de nuestros productos y servicios.</t>
    </r>
  </si>
  <si>
    <r>
      <rPr>
        <b/>
        <sz val="11"/>
        <color theme="1"/>
        <rFont val="Arial"/>
        <family val="2"/>
      </rPr>
      <t>VISIÓN</t>
    </r>
    <r>
      <rPr>
        <sz val="11"/>
        <color theme="1"/>
        <rFont val="Arial"/>
        <family val="2"/>
      </rPr>
      <t>: Ser una institución tecnológicamente accesible para el usuario, con vocación de servicio y calidad, líder en producción gráfica y digital con prácticas ambientalmente sostenibles.</t>
    </r>
  </si>
  <si>
    <r>
      <rPr>
        <b/>
        <sz val="11"/>
        <color theme="1"/>
        <rFont val="Arial"/>
        <family val="2"/>
      </rPr>
      <t>1-</t>
    </r>
    <r>
      <rPr>
        <sz val="11"/>
        <color theme="1"/>
        <rFont val="Arial"/>
        <family val="2"/>
      </rPr>
      <t xml:space="preserve"> Modernizar la Imprenta Nacional, en un plazo de cinco años; que permita la mejora de los niveles de calidad con prácticas amigables con el ambiente.</t>
    </r>
  </si>
  <si>
    <r>
      <rPr>
        <b/>
        <sz val="11"/>
        <color theme="1"/>
        <rFont val="Arial"/>
        <family val="2"/>
      </rPr>
      <t xml:space="preserve">2- </t>
    </r>
    <r>
      <rPr>
        <sz val="11"/>
        <color theme="1"/>
        <rFont val="Arial"/>
        <family val="2"/>
      </rPr>
      <t>Mejorar la gestión de la Imprenta Nacional, en un plazo de cinco años; que permita la integración de los procesos en la prestación de los servicios y la sostenibilidad en el tiempo.</t>
    </r>
  </si>
  <si>
    <t xml:space="preserve">
Meta
</t>
  </si>
  <si>
    <t>Contar con los insumos para la comrpra de banderas y tela para atender los requerimientos que se presenten en el año</t>
  </si>
  <si>
    <t xml:space="preserve">Gestionar oportunamente la compra de banderas y lazos </t>
  </si>
  <si>
    <t>Servicio de guarda documentos</t>
  </si>
  <si>
    <t>Cantidad de reservas tramitadas/ cantidad de reservas programadas.</t>
  </si>
  <si>
    <t>Compra realizada / compra programada</t>
  </si>
  <si>
    <t>empresa contratada operando</t>
  </si>
  <si>
    <t>Repuestos para el sistema de Circuito Cerrado,  Central Telefónica 
y Barra de control de acceso vehicular.</t>
  </si>
  <si>
    <t>Existencia de Stock de repuestos</t>
  </si>
  <si>
    <t>Compra realizada / compra programada.</t>
  </si>
  <si>
    <t>Utiles y materiales de oficina y de cómputo</t>
  </si>
  <si>
    <t>Textiles y vestuarios</t>
  </si>
  <si>
    <t>Garantizar a la Organización la protección y salvaguarda de los activos mediante la  prestación de los servicios públicos indispensables, bajo la modalidad de SEGUROS DEL ESTADO (Póliza de Incendio, Equipo informático y responsabilidad civil)</t>
  </si>
  <si>
    <t>Gestionar ante los departamentos de Financiero y Proveeduria Institucional, las reservas presupuestarias correspondientes a efecto de pagar oportunamente los servicios por concepto de seguros.</t>
  </si>
  <si>
    <t>Contratar una empresa que realice obras de construcciones y mejoras menores, así como que, brinde los servicios de albañilería, carpintería, soldadura, fontanería y electricidad.</t>
  </si>
  <si>
    <t>Toallas para manos</t>
  </si>
  <si>
    <t>servicios públicos al día en su pago/ servicios públicos en uso.</t>
  </si>
  <si>
    <r>
      <t xml:space="preserve">Gestionar ante los departamentos de Financiero y Proveeduria Institucional, las </t>
    </r>
    <r>
      <rPr>
        <b/>
        <sz val="11"/>
        <rFont val="Arial"/>
        <family val="2"/>
      </rPr>
      <t>reservas presupuestarias</t>
    </r>
    <r>
      <rPr>
        <sz val="11"/>
        <rFont val="Arial"/>
        <family val="2"/>
      </rPr>
      <t xml:space="preserve"> correspondientes a efecto de contar de manera oportuna con los servicios publicos basicos.</t>
    </r>
  </si>
  <si>
    <t>Crear las condiciones necesarias de soporte o apoyo, en materia de servicios generales, financieros, de proveeduría y de recursos humanos, para que las unidades de las áreas sustantivas, realicen sus labores de forma eficiente y eficaz.</t>
  </si>
  <si>
    <t>Cantidad de pagos efectivos realizados por contrato de servicio.</t>
  </si>
  <si>
    <t>Proveer los servicios internos de Medicina de empresa, Limpieza, Jardineria, Mensajeria,Seguridad, Fumigacion, Guarda documentos, Cerrajeria;   se adicionan los servicios de Ingenieria a efecto de atender requerimientos relacionados con el mantenimiento  y obras del edificio de la Imprenta Nal.</t>
  </si>
  <si>
    <t>Seguro de Equipo Electronico</t>
  </si>
  <si>
    <r>
      <t xml:space="preserve">Gestionar y administrar todos los </t>
    </r>
    <r>
      <rPr>
        <b/>
        <sz val="11"/>
        <rFont val="Arial"/>
        <family val="2"/>
      </rPr>
      <t>servicios contratados</t>
    </r>
    <r>
      <rPr>
        <sz val="11"/>
        <rFont val="Arial"/>
        <family val="2"/>
      </rPr>
      <t xml:space="preserve"> a efecto de contar de manera oportuna con cada uno de ellos.</t>
    </r>
  </si>
  <si>
    <t>Mantenimiento del edificio en construcciones, adiciones y mejoras menores.</t>
  </si>
  <si>
    <t>Mantenimiento de orinales mingitorios, cero agua.</t>
  </si>
  <si>
    <t>Filtros para fuentes de agua y orinales cero agua.</t>
  </si>
  <si>
    <t>Dispensadores de Jabon Liquido y Papel sanitario.</t>
  </si>
  <si>
    <t>Unidad de Recursos Humanos</t>
  </si>
  <si>
    <r>
      <rPr>
        <b/>
        <sz val="14"/>
        <color theme="1"/>
        <rFont val="Calibri"/>
        <family val="2"/>
        <scheme val="minor"/>
      </rPr>
      <t>Objetivo de la Unidad:</t>
    </r>
    <r>
      <rPr>
        <sz val="11"/>
        <color theme="1"/>
        <rFont val="Calibri"/>
        <family val="2"/>
        <scheme val="minor"/>
      </rPr>
      <t xml:space="preserve"> </t>
    </r>
    <r>
      <rPr>
        <sz val="14"/>
        <color theme="1"/>
        <rFont val="Calibri"/>
        <family val="2"/>
        <scheme val="minor"/>
      </rPr>
      <t>Mantener el edificio y sus sistemas en condiciones optimas para que la institución cumpla la misión que le ha sido encomendada.</t>
    </r>
  </si>
  <si>
    <r>
      <rPr>
        <b/>
        <sz val="16"/>
        <color theme="1"/>
        <rFont val="Arial"/>
        <family val="2"/>
      </rPr>
      <t>Objetivo de la Unidad:</t>
    </r>
    <r>
      <rPr>
        <b/>
        <sz val="14"/>
        <color theme="1"/>
        <rFont val="Arial"/>
        <family val="2"/>
      </rPr>
      <t xml:space="preserve"> </t>
    </r>
    <r>
      <rPr>
        <sz val="14"/>
        <color theme="1"/>
        <rFont val="Arial"/>
        <family val="2"/>
      </rPr>
      <t>Dar seguimiento al proceso de revisión y modificación del Manual Institucional de Puestos.</t>
    </r>
  </si>
  <si>
    <t>Dar el debido tratamiento a los desechos bioinfecciosos de acuerdo a la legislación existente.</t>
  </si>
  <si>
    <t>Pago de 12 servicios de recolección</t>
  </si>
  <si>
    <t>Recoleccion de desechos bioinfecciosos</t>
  </si>
  <si>
    <t>Poliza de seguros flotilla vehicular</t>
  </si>
  <si>
    <t>Asegurar la continuidad del servicio de los equipos y maquinaria responsabilidad del departamento</t>
  </si>
  <si>
    <t>Administración y seguimiento de contratos</t>
  </si>
  <si>
    <t>Mantenimiento de sistemas de extracción de aire</t>
  </si>
  <si>
    <t>Mantenimiento de elevador eléctrico</t>
  </si>
  <si>
    <t>Mantenimiento de planta eléctrica</t>
  </si>
  <si>
    <t>Mantenimiento y reparacion de equipo médico</t>
  </si>
  <si>
    <t>Mantenimiento de aires acondicionados.</t>
  </si>
  <si>
    <t>Mantenimiento de sistema de bombeo.</t>
  </si>
  <si>
    <t>Deducibles</t>
  </si>
  <si>
    <t>Derechos de circulación</t>
  </si>
  <si>
    <t>Mantener actualizado el equipo para aplicar los primeros auxilios básicos</t>
  </si>
  <si>
    <t>Gestionar recargas de los cilindros de oxigeno.</t>
  </si>
  <si>
    <t>Recarga del cilindro de oxigeno del Consultorio Médico</t>
  </si>
  <si>
    <t>Crear las condiciones para mantener en funcionamiento la  flotilla vehicualr, monta cargas y planta eléctrica.</t>
  </si>
  <si>
    <t>Compras de combustibles y lubricantes menores</t>
  </si>
  <si>
    <t>3</t>
  </si>
  <si>
    <t>Refrigerante para radiador (Coolant)</t>
  </si>
  <si>
    <t>Lubricantes, aceites y grasas</t>
  </si>
  <si>
    <t>Combustible Flotilla de Vehiculos y Montacargas</t>
  </si>
  <si>
    <t>Disponer de un stock mínimo de medicamentos para uso de choque por parte del médico</t>
  </si>
  <si>
    <t xml:space="preserve">contratación de empresa farmacéutica que distribuya estos insumos </t>
  </si>
  <si>
    <t>Compra realizada /compra programada</t>
  </si>
  <si>
    <t>Disponer de suficientes medicamentos para uso de choque.</t>
  </si>
  <si>
    <t xml:space="preserve">Contar con  los materiales necesarios para realizar el mantenimiento y mejoras en el edificio y sus sistemas </t>
  </si>
  <si>
    <t>Gestionar la compra de estos insumos que permitan desarrollar las actividades propias del departamento de mantenimiento.</t>
  </si>
  <si>
    <t xml:space="preserve">compra realizadas / Compras programadas </t>
  </si>
  <si>
    <t>8</t>
  </si>
  <si>
    <t xml:space="preserve">Materiales y productos metálicos </t>
  </si>
  <si>
    <t>Materiales y productos minerales y asfalticos</t>
  </si>
  <si>
    <t>Madera y sus derivados</t>
  </si>
  <si>
    <t>Materiales y productos eléctricos, teléfonicos y de cómputo</t>
  </si>
  <si>
    <t>Cargador de baterias para automoviles</t>
  </si>
  <si>
    <t>Materiales y productos de vidrio</t>
  </si>
  <si>
    <t>Materiales y productos de plástico</t>
  </si>
  <si>
    <t>Otros materilaes y productos de usos en la construcción y Mantenimiento</t>
  </si>
  <si>
    <r>
      <t xml:space="preserve">Contribuir con la higiene del personal abasteciendo de jabon liquido para uso en los  servicios sanitarios. </t>
    </r>
    <r>
      <rPr>
        <b/>
        <sz val="11"/>
        <rFont val="Arial"/>
        <family val="2"/>
      </rPr>
      <t>(Pandemia mundial)</t>
    </r>
  </si>
  <si>
    <t>Terapia Física</t>
  </si>
  <si>
    <t>Atender a todos los empleados de la institución que requieran del servicio de Terapia Física.</t>
  </si>
  <si>
    <t>Realizar la compra de suministros necesarios para atención de pacientes.</t>
  </si>
  <si>
    <t>Compras realizadas entre compras programadas.</t>
  </si>
  <si>
    <t>vendaje neuromuscular</t>
  </si>
  <si>
    <t>papel de camilla</t>
  </si>
  <si>
    <t>electrodos adhesivos</t>
  </si>
  <si>
    <t>mantenimiento de equipos</t>
  </si>
  <si>
    <t xml:space="preserve">actividades de capacitación de acuerdo con los requerimientos institucionales </t>
  </si>
  <si>
    <t xml:space="preserve">Gestionar la adquisición del seguro de riesgos del trabajo </t>
  </si>
  <si>
    <t>póliza de riesgos.</t>
  </si>
  <si>
    <t>sillones</t>
  </si>
  <si>
    <t>Aires acondicionados</t>
  </si>
  <si>
    <t>Gestionar oportunamente la compra de materiales  utiles para la  oficina</t>
  </si>
  <si>
    <t>efectuar los tramites de contratación.</t>
  </si>
  <si>
    <t>Proponer y gestionar actividades de capacitación dirigidas a todo el personal.</t>
  </si>
  <si>
    <t>Publicación de concursos</t>
  </si>
  <si>
    <t>Concurso publicado.</t>
  </si>
  <si>
    <t>Comunicar a la población Imprenta, los concursos de puestos.</t>
  </si>
  <si>
    <t>Jabon Liquido y alcohol</t>
  </si>
  <si>
    <t>Proveer los servicios publicos generales , tales como Agua, Electricidad, Correos, Telecomunicaciones y Municipales entre otros.</t>
  </si>
  <si>
    <t>gestionar con la empresa que maneja los desechos bioinfecciosos.</t>
  </si>
  <si>
    <t>Pagos realizados / Pagos programados.</t>
  </si>
  <si>
    <t>Mantener actualizados y en operación  los contratos de equipos y maquinaria que están bajo la responsabilidad de la DAF.</t>
  </si>
  <si>
    <t>Gestionar la compra  de repuestos para el sistema de Circuito Cerrado, Central Telefonica y Barra de control de acceso vehicular.</t>
  </si>
  <si>
    <t>Recargas realizadas / Recargas programadas</t>
  </si>
  <si>
    <t>Compra realizada / Compra programada.</t>
  </si>
  <si>
    <t>Mantener el contrato actualizado de mantenimiento de equipos.</t>
  </si>
  <si>
    <t>contrato activo.</t>
  </si>
  <si>
    <t xml:space="preserve"> Contrato pactado.</t>
  </si>
  <si>
    <t>Realizar las gestiones para que los concursos de puestos sean conocidos por los funcionarios..</t>
  </si>
  <si>
    <t xml:space="preserve">Tramitar oportunamente la compra de bienes y servicios  que corresponden a  la Unidad de Servicios Generales  
</t>
  </si>
  <si>
    <r>
      <rPr>
        <b/>
        <sz val="16"/>
        <color theme="1"/>
        <rFont val="Arial"/>
        <family val="2"/>
      </rPr>
      <t>Objetivo de la Unidad</t>
    </r>
    <r>
      <rPr>
        <b/>
        <sz val="12"/>
        <color theme="1"/>
        <rFont val="Arial"/>
        <family val="2"/>
      </rPr>
      <t xml:space="preserve">: </t>
    </r>
    <r>
      <rPr>
        <sz val="12"/>
        <color theme="1"/>
        <rFont val="Arial"/>
        <family val="2"/>
      </rPr>
      <t>Atender con excelencia a todos los funcionarios en forma preventiva y  curativa, aumentando su capacidad física y mental, por medio de la terapia física.</t>
    </r>
  </si>
  <si>
    <t>Unidad Administrativa de Servicios Generales</t>
  </si>
  <si>
    <t>Acciones correctivas para las metas con atraso o no cumplidas</t>
  </si>
  <si>
    <t>Cursos impartidos / cursos programados.</t>
  </si>
  <si>
    <t>Indicar el estado real en que se encuentra la meta al 31 de julio del 2020 acorde con el objetivo e indicador</t>
  </si>
  <si>
    <t>Indicar el estado real en que se encuentra la meta  al 31 de julio del 2020 acorde con el objetivo e indicador</t>
  </si>
  <si>
    <t>La meta está al día</t>
  </si>
  <si>
    <t>Se rescindió contrato</t>
  </si>
  <si>
    <t>La meta está cumplida</t>
  </si>
  <si>
    <t>Pendiente de compra</t>
  </si>
  <si>
    <t>La meta está al día, se va atendiendo durante todo el año</t>
  </si>
  <si>
    <t>La meta está al día, se adquieren conforme se requiera</t>
  </si>
  <si>
    <t>La meta se encuentra al día, se realizan las compras conforme se requiera</t>
  </si>
  <si>
    <t>La meta está al día, se adquiere según se requiera</t>
  </si>
  <si>
    <t>La meta está al día (está en trámite un pago)</t>
  </si>
  <si>
    <t>La meta está cumplida. De acuerdo a estudio realizado con el Dpto Financiero, fue cancelada en Abril de presente año,la suma total por ¢6,326,983,00.</t>
  </si>
  <si>
    <t xml:space="preserve">Unicamente se encuentra para firmas por parte de Financiero y Dirección Administrativa, para publicación del Cartel </t>
  </si>
  <si>
    <t>Se esta gestionando el  tramite de contratación, ya que se unificó para la compra por parte de Mantenimiento.</t>
  </si>
  <si>
    <t>Para diciembre del año 2020</t>
  </si>
  <si>
    <t xml:space="preserve">Por la restricción  del  oficio MGP-DM-60-2019 de fecha 29 de abril del 2019, emitida por el sr. Michael Soto Rojas, Ministerio de Gobernación y Policia, plazas vacantes de la Imprenta Nacional no se pueden utilizar hasta nuevo aviso </t>
  </si>
  <si>
    <t>RESPONSABLE:  DIRECTOR ADMINISTRATIVO FINANCIERO - MARCOS MENA BRENES</t>
  </si>
  <si>
    <t>FIRMA: ______________________________________________________________</t>
  </si>
  <si>
    <t>En elaboración del RN</t>
  </si>
  <si>
    <t>Se tiene una orden de pedido por un monto de ₡2,158,216.341‬</t>
  </si>
  <si>
    <t>Se tienen dos ordenes de pedido por un monto de ₡1,579,089.12‬</t>
  </si>
  <si>
    <t>Se compra conforme se requiere, la meta está al día</t>
  </si>
  <si>
    <t>El servico se brindará  con personal de la institución</t>
  </si>
  <si>
    <t>se ejecutará antes de que finalice el 2020</t>
  </si>
  <si>
    <t>Pendiente de compra, se adquiere según se requiera</t>
  </si>
  <si>
    <t>INCUMPLIDAS</t>
  </si>
  <si>
    <t>PARCIALMENTE CUMPLIDAS</t>
  </si>
  <si>
    <t>METAS CUMPLIDAS</t>
  </si>
  <si>
    <t>TOTAL DE METAS</t>
  </si>
  <si>
    <t>TOTAL METAS INCUMPLIDAS</t>
  </si>
  <si>
    <t>TOTAL METAS PARCIALMENTE 
CUMPLIDAS</t>
  </si>
  <si>
    <t>TOTAL METAS CUMPLIDAS</t>
  </si>
  <si>
    <t>RELATIVO</t>
  </si>
  <si>
    <t>ABSOLUTO</t>
  </si>
  <si>
    <t>METAS INCUMPLIDAS</t>
  </si>
  <si>
    <t>METAS PARCIALES</t>
  </si>
  <si>
    <t>TOTAL DE METAS FIJADAS</t>
  </si>
  <si>
    <t>DIRECCION GENERAL</t>
  </si>
  <si>
    <t>DIRECCION DE PRODUCCION</t>
  </si>
  <si>
    <t>DIRECCION ADMINISTRATIVA
FINANCIERA</t>
  </si>
  <si>
    <t>DIRECCION DE COMERCIALIZACION</t>
  </si>
  <si>
    <t>RESPONSABLE:  LIC. SANDRA GAMBOA.</t>
  </si>
  <si>
    <t>En el presupuesto 2020 no se aprobaron recursos para este fin.</t>
  </si>
  <si>
    <t>Equipos de aire acondicionado</t>
  </si>
  <si>
    <t>Aire acondicionado instalado.</t>
  </si>
  <si>
    <t>Compra e instalación de aire acondicionado</t>
  </si>
  <si>
    <t>Mejorar las condiciones de las  oficinas de la unidad de Despacho</t>
  </si>
  <si>
    <t>Equipo para atención y soporte al cliente.</t>
  </si>
  <si>
    <t>Equipos adquiridos/equipos requeridos</t>
  </si>
  <si>
    <t>Gestionar la compra de aparatos telefóncos y diademas.</t>
  </si>
  <si>
    <t>Contar con el equipo necesario para la atención del Centro de Soporte al Cliente</t>
  </si>
  <si>
    <t>Ejecutado. Se cuenta con 4 suscripciones contratadas.</t>
  </si>
  <si>
    <t>Suscripciones anuales a diarios Nacionales La Nación, El Financiero, La República y La Extra</t>
  </si>
  <si>
    <t>Suscripciones programadas/suscripciones contratadas</t>
  </si>
  <si>
    <t>Suscripciones a los diarios nacionales</t>
  </si>
  <si>
    <t>Obtener información diaria del acontecer nacional e internacional</t>
  </si>
  <si>
    <t>El presupuesto se cedió a Encuadernación para que se ejecute una sola compra durante el II semestre.</t>
  </si>
  <si>
    <t>Materiales y productos plásticos, (rollos de plástico para paletizar y termoencogible para empacar</t>
  </si>
  <si>
    <t>Dado que en Bodega hay cintas suficientes, no se ha requerido realizar ninguna compra hasta el momento.</t>
  </si>
  <si>
    <t>Cintas de empaque</t>
  </si>
  <si>
    <t>Compras realizadas / compras programadas</t>
  </si>
  <si>
    <t>Gestionar las compras de materiales y herramientas.</t>
  </si>
  <si>
    <t>Fue necesario dar mantenimiento a la máquina en el mes de agosto.</t>
  </si>
  <si>
    <t>Al 31 de julio no fue necesario dar mantenimiento a la máquina empacadora.</t>
  </si>
  <si>
    <t>Mantenimiento y repuestos para Maquina Contadora, flejadora y Empacadora</t>
  </si>
  <si>
    <t>Mantenimiento para máquina contadora, flejadora y empacadora, activo.</t>
  </si>
  <si>
    <t>Gestionar contrato de mantenimiento para máquina Contadora, flejadora y Empacadora</t>
  </si>
  <si>
    <t>Contar con los implementos y herramientas necesarias para empacar adecuadamente el producto terminado, garantizando la calidad final de los trabajos y el  adecuado uso de los equipos.</t>
  </si>
  <si>
    <t>Ejecutado. Póliza activa.</t>
  </si>
  <si>
    <t>Póliza de Seguro de mercadería.</t>
  </si>
  <si>
    <t>Poliza de seguro de mercadería activa.</t>
  </si>
  <si>
    <t>Gestionar el pago de póliza de seguro de mercadería.</t>
  </si>
  <si>
    <t>Contar con seguro de mercadería en tránsito</t>
  </si>
  <si>
    <t>Este presupuesto lo ejecuta Servicios Generales, para asegurar la continuidad de los servicios telefónicos asignados a Comercialización.</t>
  </si>
  <si>
    <t>Pago de mensualidades de los planes telefónicos asignados a Comercialización</t>
  </si>
  <si>
    <t>Planes telefónicos pagados / Planes telefónicos programados.</t>
  </si>
  <si>
    <t>Mantener activos los planes contratados al ICE de teléfonos móviles</t>
  </si>
  <si>
    <t>Facilitar la comunicación entre los funcionarios y los clientes de la institución</t>
  </si>
  <si>
    <t>Alimentos y bebidas para reuniones clave.</t>
  </si>
  <si>
    <t>Compra realizada  / compra programada.</t>
  </si>
  <si>
    <t>Gestionar la compra de alimentos y bebidas.</t>
  </si>
  <si>
    <t>Contar con alimentos y bebidas para reuniones importantes y sesiones de trabajo con clientes estratégicos</t>
  </si>
  <si>
    <t>Se ha ejecutado según ha sido necesario para cumplir con el requisito de pago de garantías en los procesos de contratación que así lo exigen.</t>
  </si>
  <si>
    <t>Garantías de cumplimiento.</t>
  </si>
  <si>
    <t>100% de garantías de cumplimiento cubiertas.</t>
  </si>
  <si>
    <t>existencia de presupuesto para garantías de cumplimiento.</t>
  </si>
  <si>
    <t>Gestionar presupuesto para el pago de garantías de cumplimiento o participación, las cuales son condiciones obligatorias en cantrataciones del servicio de artes gráficas</t>
  </si>
  <si>
    <t>Cumplir con requisitos para captar contrataciones del servicio de producción gráfica</t>
  </si>
  <si>
    <t>Ejecutado. Membresía actualizada.</t>
  </si>
  <si>
    <t>Pago anualidad ASOINGRAF</t>
  </si>
  <si>
    <t>membresia actualizada</t>
  </si>
  <si>
    <t>Gestionar el pago de la anualidad</t>
  </si>
  <si>
    <t>Continuar membresía en ASOINGRAF</t>
  </si>
  <si>
    <t>Se han realizado propuestas a la Adminitración sin que las mismas hayan sido aprobadas por motivos de austeridad, considerando la crisis económica que vive el país a raíz de la pandemia.</t>
  </si>
  <si>
    <t>Sin ejecutar</t>
  </si>
  <si>
    <t>contratación de pauta publicitaria, rotulación, producción audiovisual, artículos promocionales, entre otros</t>
  </si>
  <si>
    <t>campañas realizadas / Campañas programadas.</t>
  </si>
  <si>
    <t>Gestionar Publicidad de los productos que ofrece la institución.</t>
  </si>
  <si>
    <t>Promocionar los productos y servicios de la instiución, así como su imagen institucional</t>
  </si>
  <si>
    <r>
      <t xml:space="preserve">Objetivo de la Unidad:  </t>
    </r>
    <r>
      <rPr>
        <sz val="12"/>
        <color theme="1"/>
        <rFont val="Arial"/>
        <family val="2"/>
      </rPr>
      <t>Desarrollar estratégias de divulgación y ventas que brinden a nuestros clientes información a cerca de la diversidad de productos de artes gráficas que ofrece la institución, posicionando la imagen institucional.</t>
    </r>
  </si>
  <si>
    <t>Se está a la espera del estudio  del proveedor del analisis del estado de los escaners</t>
  </si>
  <si>
    <t xml:space="preserve">Adquisición de mantenimientos para los escaner. </t>
  </si>
  <si>
    <t>Contrato de manenimiento de escaner</t>
  </si>
  <si>
    <t>Gestionar contrato de mantenimiento para los escaner.</t>
  </si>
  <si>
    <t>Mantenimiento de los equipos para las áreas de atención</t>
  </si>
  <si>
    <t>Este presupuesto lo ejecuta Servicios Generales, ya que realizan una compra general.</t>
  </si>
  <si>
    <t xml:space="preserve"> Aquirir un aire acondicionado</t>
  </si>
  <si>
    <t xml:space="preserve">Gestionar compra  de aire acondicionado </t>
  </si>
  <si>
    <t xml:space="preserve">Mejorar las condiciones laborales de los colaboradores </t>
  </si>
  <si>
    <t xml:space="preserve">En proceso de ejecución </t>
  </si>
  <si>
    <t>Remodelar las oficinas de atención al público.</t>
  </si>
  <si>
    <t>Remodelación realizada / remodelación programada.</t>
  </si>
  <si>
    <t>Realizar gestiones para remodelar las oficinas de atención a clientes de Diarios Oficiales.</t>
  </si>
  <si>
    <t xml:space="preserve">Mejorar las instalaciones de las unidades que conforman los Diarios Oficiales </t>
  </si>
  <si>
    <t>En proceso - Proveeduría</t>
  </si>
  <si>
    <t xml:space="preserve">Adquisición de sellos </t>
  </si>
  <si>
    <t xml:space="preserve">Sellos requeridos/ sellos adquiridos </t>
  </si>
  <si>
    <t>Adquisición de sellos</t>
  </si>
  <si>
    <t xml:space="preserve">Dotar a los colaboradores con los insumos necesarios para el buen desempeño de sus labores diarias </t>
  </si>
  <si>
    <t>Adquisición de trituradoras para destruir los documentos confidenciales que se generan producto de la actividad de Diarios Oficiales.</t>
  </si>
  <si>
    <t>Compra realizada / compra programada,</t>
  </si>
  <si>
    <t>Gestionar compra de trituradora de papel.</t>
  </si>
  <si>
    <t xml:space="preserve">Mejorar el tratamiento de los desechos como papel, CD, entre otros. Que se generan en los Diarios Oficiales por parte de instituciones que realizan tramites en nuestro departamento. </t>
  </si>
  <si>
    <t>Papel térmico para impresión de facturas</t>
  </si>
  <si>
    <t>Rollos adquiridos / Rollos proyectados.</t>
  </si>
  <si>
    <t xml:space="preserve">Rollos de papel Térmico </t>
  </si>
  <si>
    <t>Ejecutado</t>
  </si>
  <si>
    <t xml:space="preserve">Compra realizada / Compra proyectada. </t>
  </si>
  <si>
    <t>Realizar las gestiones para compra de desinfectantes.</t>
  </si>
  <si>
    <t xml:space="preserve">Ejecutado. </t>
  </si>
  <si>
    <t xml:space="preserve">Compra de uniformes para los funcionarios de la Dirección Comercial  </t>
  </si>
  <si>
    <t xml:space="preserve">uniformes requeridos/uniformes adqueridos </t>
  </si>
  <si>
    <t xml:space="preserve">Contratar una empresa que brinde el servicio de confección de uniformes </t>
  </si>
  <si>
    <t>Mejorar las condiciones de  higiéne, servicios y presentación del área de atención al público de Diarios Oficiales.</t>
  </si>
  <si>
    <t xml:space="preserve"> Contar con servicios telefonicos mas directos para atender a los clientes estratégicos de Diarios Oficiales.</t>
  </si>
  <si>
    <t>Contar con los mecanismos móviles para brindar el servicio.</t>
  </si>
  <si>
    <t xml:space="preserve">Realizar las gestiones para adquirir planes móviles </t>
  </si>
  <si>
    <t>Pago de planes telefónicos</t>
  </si>
  <si>
    <t xml:space="preserve">Se estan buscando cotizaciones, ya que la compra se puede realizar una vez que se concluya la remodelación de las oficinas. Esta se va a realizar en conjunto con informatica </t>
  </si>
  <si>
    <t xml:space="preserve"> Implementar un sistema de seguridad para proteger los documentos que ingresan al área de atención a público de Diarios Oficiales. </t>
  </si>
  <si>
    <t xml:space="preserve">Compra proyectada/ Compra realizada </t>
  </si>
  <si>
    <t xml:space="preserve">Contratar una empresa que instale controles de acceso para las puertas de ingreso a las unidades </t>
  </si>
  <si>
    <t xml:space="preserve">Contar con un equipo de control, registro y restriccion de acceso por tarjeta  </t>
  </si>
  <si>
    <r>
      <t xml:space="preserve">Objetivo de la Unidad: </t>
    </r>
    <r>
      <rPr>
        <sz val="12"/>
        <color theme="1"/>
        <rFont val="Arial"/>
        <family val="2"/>
      </rPr>
      <t>Desarrollar estrategias que permitan brindar un servicio de excelencia en la atención de las publicaciones de los Diarios Oficiales, en las oficinas destinadas a este fin.</t>
    </r>
  </si>
  <si>
    <t>Unidad administrativa de Diarios Oficiales</t>
  </si>
  <si>
    <r>
      <rPr>
        <b/>
        <sz val="11"/>
        <color theme="1"/>
        <rFont val="Arial"/>
        <family val="2"/>
      </rPr>
      <t xml:space="preserve">2- </t>
    </r>
    <r>
      <rPr>
        <sz val="11"/>
        <color theme="1"/>
        <rFont val="Arial"/>
        <family val="2"/>
      </rPr>
      <t>Mejorar la gestión de la Imprenta Nacional, en un plazo de cinco años; a tal nivel que permita la integración de los procesos en la prestación de los servicios y la sostenibilidad en el tiempo.</t>
    </r>
  </si>
  <si>
    <r>
      <rPr>
        <b/>
        <sz val="11"/>
        <color theme="1"/>
        <rFont val="Arial"/>
        <family val="2"/>
      </rPr>
      <t>1-</t>
    </r>
    <r>
      <rPr>
        <sz val="11"/>
        <color theme="1"/>
        <rFont val="Arial"/>
        <family val="2"/>
      </rPr>
      <t xml:space="preserve"> Modernizar la Imprenta Nacional, en un plazo de cinco años; de tal manera que permita la mejora de los niveles de calidad con prácticas amigables con el ambiente.</t>
    </r>
  </si>
  <si>
    <t>Entregados y en uso por parte de la brigada</t>
  </si>
  <si>
    <t>Se llevó a cabo la compra por medo de la contratación 2020CD-000013-0007900001</t>
  </si>
  <si>
    <t>Radios de comunicación para Brigada Emergencias (Cod Sicop 52161511  92002021)</t>
  </si>
  <si>
    <t>Radios de comunicación adquiridos / radios programados a adquirir</t>
  </si>
  <si>
    <t>Contar con una brigada de emergencias que se pueda intercomunicar en caso de una emergencia.</t>
  </si>
  <si>
    <t>Acción cumplida con los zapatos de hombre. Queda pendiente la contratación de los zapatos de mujeres, debido a que la empresa adjudicada cambiaron los modelos de los zapatos de mujer y presentaron muestras, y los mismos no cumplieron con las expectativas, por lo que se requiere una nueva contratacion de zapatos para mujer</t>
  </si>
  <si>
    <t>El 06 de mayo se tramitó la primer prórroga a la contratación 2018CD-0007900001 para la compra de zapatos, mismos que ya fueron entregados a Bodega. Los encargados fueron Rudy Torres, en conjunta con la funcionaria Roxana Blanco a solicitud del sr. Marco Mena</t>
  </si>
  <si>
    <t>Zapatos funcionarios de Producción</t>
  </si>
  <si>
    <t>40 pares</t>
  </si>
  <si>
    <t>Pares de zapatos de seguridad comprados / pares programados</t>
  </si>
  <si>
    <t>Se realizo una contratacion para comprar caretas o protectores visuales,mediante reporte de decision incial N°1318-2020,  como respuesta a la emergencia por Covid-19, la misma se encuentra cumpliendo los plazos de contratación administrativa y puedan ser de uso del personal de la Imprenta Nacional</t>
  </si>
  <si>
    <t>se realizó una contratación 2019CD-000023-0007900001 en el 2019, donde se adjudicaron varias partidas (se adjunta acta de recomendación de adjudicación)</t>
  </si>
  <si>
    <t>Equipos Varios de Seguridad</t>
  </si>
  <si>
    <t>Equipos  de seguridad  entregados / programados</t>
  </si>
  <si>
    <t xml:space="preserve">meta cumplida ya que fue realizado </t>
  </si>
  <si>
    <t>El 19 de mayo se tramitó la primer prórroga al contrato de la Licitación 2018CD-000031-0007900001 para el servicio de recarga y mantenimiento de extintores</t>
  </si>
  <si>
    <t>Recargo de Extintores</t>
  </si>
  <si>
    <t xml:space="preserve">% de extintores recargados </t>
  </si>
  <si>
    <t>Ejecución de todas las compras que se requieren para el cumplimiento de los objetivos de la Salud Ocupacional y darle contenido a los contratos existentes</t>
  </si>
  <si>
    <t xml:space="preserve">Suplir a los trabajadores del área de Producción de los implementos y condiciones  necesarios que permitan garantizar su  protección física. </t>
  </si>
  <si>
    <t>se realizara antes de que finalice el 2020</t>
  </si>
  <si>
    <t>Este servicio debe ser contratado y no puede ser realizado a nivel interno ya que son analisis de laboratorio</t>
  </si>
  <si>
    <t>Examen de Emanación de Gases</t>
  </si>
  <si>
    <t>Realizar 1 servicio de examinacion de gases.</t>
  </si>
  <si>
    <t>Servicio de examinación de gases realizado / Servicio programado.</t>
  </si>
  <si>
    <t>Se realizo la prorroga la contratación N°2019CD-000026-
0007900001: Servicio del Análisis de Aguas Residuales Especiales.mediante reporte decisión inicial N°1287-2020, se coordino con al empresa adjudicada Laboratorios Lambda, la misma realizo la primera muestras de pruebas ( 8 pruebas,de las cuales incluyen  de tipo residuales y potables) el día 26 de agosto del año en curso y la segunda se agendo para 13 noviembre 2020</t>
  </si>
  <si>
    <t>No se ha llevado a cabo ninguna contratación  desde el 2017, lo cual no contaba con prórrogas al cartel.</t>
  </si>
  <si>
    <t>Contrato de Laboratorio químico (Agua Potable)</t>
  </si>
  <si>
    <t>Realizar 2 controles de potabilidad del agua.</t>
  </si>
  <si>
    <t>control de potabilidad del agua realizado / Control programado</t>
  </si>
  <si>
    <t>se realizara en el 2021 cuando se incorpore a sus labores el profesional a cargo de la Of. De Salud Ocup.</t>
  </si>
  <si>
    <t xml:space="preserve">Desde el año 2018, no se realiza este tipo de contratación </t>
  </si>
  <si>
    <t>Plan conservación Auditiva y Medición de Ruido</t>
  </si>
  <si>
    <t>1 campaña de conservación auditiva.</t>
  </si>
  <si>
    <t>Tramites realizados / Tramites programados.</t>
  </si>
  <si>
    <t>Efectuar trámites de contratación para aquellas necesidades que lo requieran.</t>
  </si>
  <si>
    <t>Cumplir con normativa de salud ocupacional y ambiental que permitan una protección óptima de los trabajadores de la Imprenta Nacional.</t>
  </si>
  <si>
    <r>
      <t>Objetivo de la Unidad:</t>
    </r>
    <r>
      <rPr>
        <sz val="12"/>
        <color theme="1"/>
        <rFont val="Arial"/>
        <family val="2"/>
      </rPr>
      <t xml:space="preserve"> Promover y proteger la salud de los trabajadores, así como controlar los accidentes y las enfermedades ocupacionales mediante la reducción de las condiciones de riesgo de la institución.</t>
    </r>
  </si>
  <si>
    <t>Unidad Administrativa de Salud Ocupacional</t>
  </si>
  <si>
    <t>CUMPLIDAS</t>
  </si>
  <si>
    <t>En elaboración del Reporte Necesidades</t>
  </si>
  <si>
    <t>Mantenimiento de sistemas de aire comprimido y compresores</t>
  </si>
  <si>
    <t>Total Metas</t>
  </si>
  <si>
    <t>Metas</t>
  </si>
  <si>
    <t>RESPONSABLE: INGENIERO MAX CARRANZA</t>
  </si>
  <si>
    <t>Contratación en proceso.</t>
  </si>
  <si>
    <t xml:space="preserve">Compra de Sistema para automatización de la producción de Diarios Oficiales </t>
  </si>
  <si>
    <t>Compra de Audífonos Tipo Diadema para Diarios Oficiales</t>
  </si>
  <si>
    <t xml:space="preserve">Se ha ejecutado un 33% de esta partida. El presupuesto asignado para el año fue de 350 millones de colones, de los cuales se ha ejecutado una compra de 117 millones de colones. Además de esta compra, se realizó una licitación pública para compra de papeles y cartulinas por demanda por un monto anual de          ₡180 837 400,00. </t>
  </si>
  <si>
    <t>Compra de Papel  y cartón para tapas duras.</t>
  </si>
  <si>
    <t xml:space="preserve">No ha sido necesaria ya que responde a la necesidad de consumo </t>
  </si>
  <si>
    <t xml:space="preserve">Sin ejecución </t>
  </si>
  <si>
    <t xml:space="preserve">Compras de muestras de producto terminado para revisión del proceso de producción.
</t>
  </si>
  <si>
    <t>Ejecución en proceso de recepción. Ejecutado en un 95%</t>
  </si>
  <si>
    <t xml:space="preserve">Compra de uniformes para personal Dirección de Producción </t>
  </si>
  <si>
    <t>Ejecutar todas las compras que se requiere para la operación continua de las actividades de la Dirección de Producción.</t>
  </si>
  <si>
    <t xml:space="preserve">Para ejecutar en noviembre </t>
  </si>
  <si>
    <t>Sin ejecución. Depende la licitación por demanda</t>
  </si>
  <si>
    <t>Verificación de las calidades del papel</t>
  </si>
  <si>
    <t>Verificaciones de calidad del papel realizadas entre las programadas</t>
  </si>
  <si>
    <t>Programar las verificaciones con los técnicos especialistas de la Imprenta.</t>
  </si>
  <si>
    <t>Contar con insumos de calidad para realizar los trabajos de Diarios Oficiales y de artes gráficas solicitados por los clientes.</t>
  </si>
  <si>
    <r>
      <t xml:space="preserve">Objetivo: </t>
    </r>
    <r>
      <rPr>
        <sz val="12"/>
        <color theme="1"/>
        <rFont val="Arial"/>
        <family val="2"/>
      </rPr>
      <t>Crear las condiciones administrativas, físicas, materiales y de equipo del programa Taller, para que  cumpla con la misión que le ha sido encomendada dentro de la Imprenta Nacional.</t>
    </r>
  </si>
  <si>
    <t xml:space="preserve"> Dirección de Producción</t>
  </si>
  <si>
    <t xml:space="preserve">Contratación en proceso </t>
  </si>
  <si>
    <t>Gestionar la compra de lija de agua</t>
  </si>
  <si>
    <t>Ejecutado al 100%</t>
  </si>
  <si>
    <t xml:space="preserve">Gestionar compra de grasa de Alta Temperatura </t>
  </si>
  <si>
    <t xml:space="preserve">DI 1234-2020 en proceso Mantenimientos General en proceso. Ya se ha ejecutado un 75% de esta partida. </t>
  </si>
  <si>
    <t>Gestionar compra de repuestos</t>
  </si>
  <si>
    <t>Gestionar la compra del Aceite Perma (GRASA) lubricante  w40</t>
  </si>
  <si>
    <t>Ejecutar todas las compras que se requiere para la operación continua de las actividades de Dobladoras.</t>
  </si>
  <si>
    <t xml:space="preserve">DI 1234-2020 en proceso Mantenimientos General en proceso. Ya se ha ejecutado un 60% de esta partida. </t>
  </si>
  <si>
    <t>Contratos en uso /contratos programados.</t>
  </si>
  <si>
    <t>Asegurar la actualización de los contratos de mantenimiento.</t>
  </si>
  <si>
    <t xml:space="preserve">Elaborar impresos comerciales conforme a las especificaciones técnicas y de tiempo requeridas por el cliente. </t>
  </si>
  <si>
    <r>
      <t xml:space="preserve">Objetivo de la Unidad: </t>
    </r>
    <r>
      <rPr>
        <sz val="12"/>
        <color theme="1"/>
        <rFont val="Arial"/>
        <family val="2"/>
      </rPr>
      <t>Cumplir con los tiempos establecidos para la entrega oportuna de los trabajos</t>
    </r>
    <r>
      <rPr>
        <b/>
        <sz val="12"/>
        <color theme="1"/>
        <rFont val="Arial"/>
        <family val="2"/>
      </rPr>
      <t>.</t>
    </r>
  </si>
  <si>
    <t>Unidad Administrativa de Dobladoras</t>
  </si>
  <si>
    <t>Contratación ejecutada en un 40%.</t>
  </si>
  <si>
    <t xml:space="preserve">Troqueles y clises Tipografía </t>
  </si>
  <si>
    <t xml:space="preserve">Ejecución de un 50% aproximadamente. </t>
  </si>
  <si>
    <t xml:space="preserve">Brochas, rodillos, esponjas celulosa, elásticos, velcro, cinta de tela, tornillos para tapas de empaste etc. </t>
  </si>
  <si>
    <t xml:space="preserve">Ejecución de un 20% aproximadamente </t>
  </si>
  <si>
    <t xml:space="preserve">Cinta bandera, razo, fleje, etc </t>
  </si>
  <si>
    <t>Sin ejecución. Existe una contratación por demanda</t>
  </si>
  <si>
    <t>Resortes</t>
  </si>
  <si>
    <t xml:space="preserve">Cola blanca, roja y granulada, pegamento de contacto,  </t>
  </si>
  <si>
    <t xml:space="preserve">DI 1234-2020 en proceso Mantenimientos General en proceso. Ya se ha ejecutado un 45% de esta partida. </t>
  </si>
  <si>
    <t>Repuestos equipos encuadernación, Duplo, Presto, Cierres para resorte en máquina ensortijadora, dimensiones: 5/8, 5/16, 7/8 y 7/16</t>
  </si>
  <si>
    <t>Plástico para laminar y termoencogible</t>
  </si>
  <si>
    <t>DI 1234-2020 en proceso Mantenimientos General en proceso.</t>
  </si>
  <si>
    <t>Repuestos eléctricos</t>
  </si>
  <si>
    <t>Ejecutado en un 40%</t>
  </si>
  <si>
    <t xml:space="preserve"> Aceites,  silicón, adesivos </t>
  </si>
  <si>
    <t>Ejecutar todas las compras que se requiere para la operación continua de las actividades de Encuadernación.</t>
  </si>
  <si>
    <t>DI 1234-2020 en proceso Mantenimientos General. En proceso</t>
  </si>
  <si>
    <t xml:space="preserve">Contrato de mantenimiento preventivo y correctivo de equipos tipográficos, Duplo 5000, Presto E90, máquinas encuadernación, compresores y bombas de vacio.  </t>
  </si>
  <si>
    <r>
      <t xml:space="preserve">Objetivo de la Unidad: </t>
    </r>
    <r>
      <rPr>
        <sz val="12"/>
        <color theme="1"/>
        <rFont val="Arial"/>
        <family val="2"/>
      </rPr>
      <t>Cumplir con los tiempos establecidos para la entrega oportuna de los trabajos.</t>
    </r>
  </si>
  <si>
    <t xml:space="preserve">Ejecución del 50% de esta partida </t>
  </si>
  <si>
    <t>Repuestos varios para guillotinas</t>
  </si>
  <si>
    <t>Lija 400</t>
  </si>
  <si>
    <t xml:space="preserve">Contratación en revisión </t>
  </si>
  <si>
    <t>Afilado de cuchillas</t>
  </si>
  <si>
    <t>Ejecutar todas las compras y acciones que se requieren para la operación continua de las actividades de Guillotinas.</t>
  </si>
  <si>
    <t>Contrato de Mantenimiento de Guillotinas</t>
  </si>
  <si>
    <t>Asegurar el uso y  actualización de los contratos de mantenimiento.</t>
  </si>
  <si>
    <t>Unidad Administrativa de Guillotinas</t>
  </si>
  <si>
    <t xml:space="preserve">Contratación vigente con entregas según demanda y prorrogable. </t>
  </si>
  <si>
    <t>Planchas</t>
  </si>
  <si>
    <t xml:space="preserve">Contratación vigente por demanda y prorrogable </t>
  </si>
  <si>
    <t>Repuestos equipos CTP.Kodak</t>
  </si>
  <si>
    <t xml:space="preserve">Repuestos equipos CTP.Luscher </t>
  </si>
  <si>
    <t xml:space="preserve">Este presupuesto se encuentra disponible para uso dependiendo de la necesidad que se presente en los equipos. </t>
  </si>
  <si>
    <t>Repuestos equipo de computo (para las IMAC y RIP)</t>
  </si>
  <si>
    <t>Fijador  de Planchas</t>
  </si>
  <si>
    <t>Revelador de Planchas</t>
  </si>
  <si>
    <t>Compras realizadas / compras programadas.</t>
  </si>
  <si>
    <t>Ejecutar todas las compras que se requiere para la operación continua de las actividades de Fotomecánica.</t>
  </si>
  <si>
    <t>Contratación vigente prorrogable y por demanda</t>
  </si>
  <si>
    <t>Mantenimiento Preventivo y correctivo para las computadoras Macintosh.</t>
  </si>
  <si>
    <t>Mantenimiento de  CTP´s  Kodak Trenstter</t>
  </si>
  <si>
    <t xml:space="preserve">Mantenimiento de  CTP´s Luscher </t>
  </si>
  <si>
    <t xml:space="preserve">
Asegurar el uso y  actualización de los contratos de mantenimiento.
* Ejecutar todas las compras que se requiere para la operación continua de las actividades de Fotomecánica.
Asegurar el uso y  actualización de los contratos de mantenimiento.</t>
  </si>
  <si>
    <t>Unidad Administrativa de Fotomecánica</t>
  </si>
  <si>
    <t>Contratación ejecutada en un 100%.</t>
  </si>
  <si>
    <t>mantillas de impresión</t>
  </si>
  <si>
    <t>esponjas de celulosa</t>
  </si>
  <si>
    <t>limpiador de planchas</t>
  </si>
  <si>
    <t xml:space="preserve">crema desengrasante ( para limpieza de manos) </t>
  </si>
  <si>
    <t>retazos de tela para limpieza de maquinas</t>
  </si>
  <si>
    <t>Contratación ejecutada en un 75%.</t>
  </si>
  <si>
    <t>repuestos mecánicos de prensas offset</t>
  </si>
  <si>
    <t>repuestos Eléctricos para las máquinas</t>
  </si>
  <si>
    <t>Contratación ejecutada en su totalidad.</t>
  </si>
  <si>
    <t>limpiador de inmersores</t>
  </si>
  <si>
    <t>limpiador de rodillos de entintado</t>
  </si>
  <si>
    <t>limpiador tuberías Speed master</t>
  </si>
  <si>
    <t xml:space="preserve">Contrataciones vigentes con entregas según demanda. </t>
  </si>
  <si>
    <t>tintas</t>
  </si>
  <si>
    <t xml:space="preserve">Contratación vigente con entregas definidas. En proceso una contratación por demanda y prorrogable. </t>
  </si>
  <si>
    <t>alcohol isopropilico</t>
  </si>
  <si>
    <t>lacas de impresión acabado mate y brillante</t>
  </si>
  <si>
    <t>Ejecutar todas las compras que se requiere para la operación continua de las actividades de Litografía.</t>
  </si>
  <si>
    <t xml:space="preserve">Por demanda prorrogable por 3 años </t>
  </si>
  <si>
    <t xml:space="preserve">DI 1234-2020 en proceso Mantenimientos General </t>
  </si>
  <si>
    <t xml:space="preserve">Contrato de mantenimiento preventivo y correctivo de las  maquinas impresoras.  </t>
  </si>
  <si>
    <t>Contratos en uso /contratos programados</t>
  </si>
  <si>
    <t>Unidad Administrativa de Litografía</t>
  </si>
  <si>
    <t>Contratación se realiza en noviembre por vencimiento de licencias.</t>
  </si>
  <si>
    <t>Contrato de mantenimiento de Licenciamiento de Adobe CC</t>
  </si>
  <si>
    <t xml:space="preserve">Contratación ejecutado por demanda y prorrogable </t>
  </si>
  <si>
    <t>Contrato de mantenimiento preventivo y correctivo para impresora Xerox C70 (Contratación nueva)</t>
  </si>
  <si>
    <t>Contratación ejecutada y prorrogable.</t>
  </si>
  <si>
    <t>Contrato de Mantenimiento preventivo y correctivo para las computadoras Macintosh (Prórroga)</t>
  </si>
  <si>
    <t>Contrato de Mantenimiento preventivo y correctivo para Impresora Digital Accurio 6100 (incluye tonner, repuestos  y suministros)</t>
  </si>
  <si>
    <t>Mantenimientos preventivos y correctivos realizados / Mantenimientos programados</t>
  </si>
  <si>
    <t xml:space="preserve"> Asegurar los mantenimientos preventivos y correctivos que requieren los equipos de producción.</t>
  </si>
  <si>
    <r>
      <t xml:space="preserve">Objetivo de la Unidad: </t>
    </r>
    <r>
      <rPr>
        <sz val="12"/>
        <color theme="1"/>
        <rFont val="Arial"/>
        <family val="2"/>
      </rPr>
      <t>Cumplir con los tiempos establecidos para la entrega oportuna de los trabajos solicitados.</t>
    </r>
  </si>
  <si>
    <t>Unidad Administrativa de Arte y Diseño</t>
  </si>
  <si>
    <t>,.</t>
  </si>
  <si>
    <t xml:space="preserve">          </t>
  </si>
  <si>
    <t>Previsto para sacarlo a concurso en el mes de setiembre</t>
  </si>
  <si>
    <t>Sustitución y actualización de elementos tecnológicos del DATA CENTER</t>
  </si>
  <si>
    <t>Se concluyó el proyecto en 2019</t>
  </si>
  <si>
    <t>Excluido del Pao y presupuesto</t>
  </si>
  <si>
    <t>Seguimiento a Proyecto de Actualizar y  Mejorar Portal Web Transaccional</t>
  </si>
  <si>
    <t>Previsto para ejecutarse en octubre y noviembre 2020</t>
  </si>
  <si>
    <t>Derecho de soporte y actualización de licencias de software e infraestructura de equipos ORACLE</t>
  </si>
  <si>
    <t>Contratos actualizados / contratos programados</t>
  </si>
  <si>
    <t>Establecer  Contratos de actualización y sustitución tanto de equipos como de software</t>
  </si>
  <si>
    <t>Sustituir elementos tecnológicos y actualizar los sistemas y sus licencias, así como desarrollo de programas específicos</t>
  </si>
  <si>
    <t>Estos materiales los proporciona la bodega</t>
  </si>
  <si>
    <t>Materiales y suministros de Oficina</t>
  </si>
  <si>
    <t>Disminuyó la necesidad de repuestos debido al leasing de los equipos de cómputo y de impresoras rentadas</t>
  </si>
  <si>
    <t xml:space="preserve">Repuestos - accesorios de Computación y baterías de reemplazo
</t>
  </si>
  <si>
    <t>Ejecutado 100%</t>
  </si>
  <si>
    <t>Cable UTP, conectores y materiales para redes y baterías para UPS</t>
  </si>
  <si>
    <t>Compras realizadas / Compras proyectadas.</t>
  </si>
  <si>
    <t>Realizar las compras de repuestos, accesorios,  materiales y herramientas para realizar los mantenimientos</t>
  </si>
  <si>
    <t>Contar con repuestos, accesorios y materiales para brindar mantenimientos básicos</t>
  </si>
  <si>
    <t>Se cambia el objetivo para un contrato de servicios de Oracle Cloud que está en estudio de mercado. El presupuesto se ejecutará con esta otra meta</t>
  </si>
  <si>
    <t>Contrato de mantenimiento preventivo y correctivo del Centro de procesamiento de Datos (Data Center) y demás dispositivos de comunicación, ambiente  y protección incluidos en este.</t>
  </si>
  <si>
    <t>Firma de contrato de processamiento de Datos.</t>
  </si>
  <si>
    <t>Contrato Servicio de Respaldos y Custodia de Datos e Información Institucional. (Prórroga Millenium)</t>
  </si>
  <si>
    <t>Firma de contrato de Servicios de Respaldo y custodia de datos.</t>
  </si>
  <si>
    <t>Contrato de servicios en soporte y mantenimiento de software, ofimática, sistemas operativos y programas de usuario final</t>
  </si>
  <si>
    <t>Firma de contrato de soporte y mantenimiento</t>
  </si>
  <si>
    <t>Contrato de Mantenimiento evolutivo, preventivo y correctivo de sistema ERP Avance, Producción, SCL y soporte con mantenimiento preventivo y correctivo de sistema de RRHH enterprise. (Prórroga BEST Resource y TecApro)</t>
  </si>
  <si>
    <t>Firmar contrato sistema ERP</t>
  </si>
  <si>
    <t>Mantenimiento de Infraestructura Oracle incluye el soporte a Bases de Datos y Servidores de Aplicaciones  (Prórroga Delphos )</t>
  </si>
  <si>
    <t>Firmar contrato infraestructura Oracle</t>
  </si>
  <si>
    <t>Esta meta fue excluida debido a que no se asignó el presupuesto para esto</t>
  </si>
  <si>
    <t>Contrato de servicios profesionales de Web Master para la administración tecnológica  y funcional del portal Web</t>
  </si>
  <si>
    <t>Contratos activos / contratos programados</t>
  </si>
  <si>
    <t>Firma de 1 contrato de Web Master.</t>
  </si>
  <si>
    <t>Proporcionar el mantenimiento preventivo, correctivo y evolutivo del hardware, software y bases de datos de los sistemas instalados al servicio de toda la Institución.</t>
  </si>
  <si>
    <t>Contratación de empresa para remodelar las oficinas de informática y sustiruir el mobiliario</t>
  </si>
  <si>
    <t>Remodelación Realizada/ Remodelación Proyectada</t>
  </si>
  <si>
    <t>Contratar empresa para remodelación de oficina y cambio de mobiliario</t>
  </si>
  <si>
    <t xml:space="preserve">Remodelar las oficinas de Informática </t>
  </si>
  <si>
    <t>Capacitación en tecnologías avanzadas de Tecnologías de Información y Comunicación  además cursos afines a la  administración informática</t>
  </si>
  <si>
    <t>Cursos recibidos  / cursos programados</t>
  </si>
  <si>
    <t>Contratar  cursos de capacitación  para los funcionarios de Informática</t>
  </si>
  <si>
    <t>Capacitar al personal de la Unidad de Informática para dar seguimiento a proyectos de plataforma tecnológica y de implementación  de sistemas de información y cumplir recomendación de Auditoría AU-010-2015</t>
  </si>
  <si>
    <t>Servicio de monitoreo por medio de sensores de dispositivos del datacenter, redes y  otros componentes (Continuidad a contrato)</t>
  </si>
  <si>
    <t>Contratación del Servicio de Monitoreo de componentes</t>
  </si>
  <si>
    <t>Lograr monitorear en línea todos los componentes críticos que componen la infraestructura del Datacenter</t>
  </si>
  <si>
    <t>Contratación de plataforma Tecnológica como servicio para continuidad del Negocio de la Institución, que incluye nube híbrida para Diarios Oficiales y Sistemas Oracle internos (Prórroga RACSA)</t>
  </si>
  <si>
    <t xml:space="preserve"> Contratos de Plataforma   Tecnológica como Servicio en nube híbrida para Diarios Oficiales y continuidad del Negocio de la Institución</t>
  </si>
  <si>
    <t>Dar continuidad al negocio y operaciones de la Imprenta Nacional y los diarios oficiales por medio de centros de procesamiento de datos  alternos y de contingencia.</t>
  </si>
  <si>
    <t>Contrato de lineas de acceso a Internet Oficina en el Registro Nacional (Continuidad)</t>
  </si>
  <si>
    <t>Contrato segunda Línea de Acceso a Internet  Banda Ancha (Continuidad)</t>
  </si>
  <si>
    <t>Contrato primera  Línea de Acceso a Internet  Banda Ancha (Continuidad)</t>
  </si>
  <si>
    <t>Contrato de línea Internet conexión con la DGI, mediante DSL de  2Mbits (Continuidad al contrato)</t>
  </si>
  <si>
    <r>
      <t>Realizar nuevos contratos  de Líneas de Internet por Fibra Óptica y  DSL</t>
    </r>
    <r>
      <rPr>
        <sz val="11"/>
        <color rgb="FFFF0000"/>
        <rFont val="Arial"/>
        <family val="2"/>
      </rPr>
      <t xml:space="preserve"> </t>
    </r>
  </si>
  <si>
    <t>Brindar los servicios de Internet y correos mediante el pago de los derechos de líneas de conexión  para todos los usuarios</t>
  </si>
  <si>
    <t>Contrato de Procesamiento e impresión como Servicio que incluye  alquiler (renting) de Equipo de Computación e Impresión (Prórrogas PBS y  -Tecnova)</t>
  </si>
  <si>
    <t>Contratos renovados / contratos programados</t>
  </si>
  <si>
    <t>Contrato de Servicios por renting para renovación de tecnologías del Datacenter</t>
  </si>
  <si>
    <t>Brindar alto nivel de servicios de soporte y mantenimiento al equipo de cómputo, Impresión, Servidores,  Equipo de Conectividad y Seguridad informática</t>
  </si>
  <si>
    <r>
      <t xml:space="preserve">Objetivo de la Unidad: </t>
    </r>
    <r>
      <rPr>
        <sz val="12"/>
        <color theme="1"/>
        <rFont val="Arial"/>
        <family val="2"/>
      </rPr>
      <t>Ampliar el acceso digital del usuario a los servicios que brinda la Imprenta Nacional, mediante el mejoramiento y desarrollo de facilidades tecnológicas.</t>
    </r>
  </si>
  <si>
    <t>Gestión de Tecnologías Informáticas</t>
  </si>
  <si>
    <t>Informe de seguimiento del SEVRI  enviado a Gobernación</t>
  </si>
  <si>
    <t>Elaborar informe de seguimiento del SEVRI</t>
  </si>
  <si>
    <t>Informe de seguimiento de control interno enviado a Gobernación</t>
  </si>
  <si>
    <t>Elaborar el informe de seguimiento de control interno</t>
  </si>
  <si>
    <t>Se realizó y envió a Gobernación y Policía durante el primer semestre.</t>
  </si>
  <si>
    <t>Informe de riesgos enviado a Gobernación</t>
  </si>
  <si>
    <t>Realizar el informe del Sistema de Específico de Valoración de Riesgos Institucionales SEVRI.</t>
  </si>
  <si>
    <t xml:space="preserve">Cumplir con lo solicitado por la Ley General de Control Interno N° 8292 </t>
  </si>
  <si>
    <t>Informe de autoevaluación enviado a Gobernación.</t>
  </si>
  <si>
    <t>Realizar la autoevaluación de control interno y elaborar el informe para remitirlo a Gobernación y Policía.</t>
  </si>
  <si>
    <t>Elaborar las autoevaluaciones de SEVRI y control interno y dar seguimiento.</t>
  </si>
  <si>
    <t xml:space="preserve">Buscar alternativas de talleres y capacitaciones. </t>
  </si>
  <si>
    <t>Están en proceso. (pendientes solo las capacitaciones)</t>
  </si>
  <si>
    <t>Dar seguimiento al PGAI y tomar decisiones.</t>
  </si>
  <si>
    <t>reuniones realizadas / reuniones programadas</t>
  </si>
  <si>
    <t xml:space="preserve">Revisar con la Comisión de Gestión Ambiental Institucional, las actividades del PGAI, programadas para el año y tomar decisiones. </t>
  </si>
  <si>
    <t>Se elaboró la evaluación del POI anual 2019 y la del primer semestre 2020, tambien la evaluación anual del PAO 2019 y se enviaron a Gobernación y Policía. La evaluación del PAO del primer semestre, está en proceso. (3 DE 4)</t>
  </si>
  <si>
    <t>Evaluar los planes institucionales,  operativos y de gestión por semestre.</t>
  </si>
  <si>
    <t>Evaluaciones realizadas /evaluaciones programadas.</t>
  </si>
  <si>
    <t>Realizar la evaluación del PAO y  el POI</t>
  </si>
  <si>
    <t>Dar seguimiento a los planes institucionales,  operativos y de gestión.</t>
  </si>
  <si>
    <t>Las actividades programadas para el año 2020 están en proceso.</t>
  </si>
  <si>
    <t>Contar con un Plan de Gestión Ambiental Institucional en operación.</t>
  </si>
  <si>
    <t>Actividades ambientales ejecutadas / actividades ambientales programadas</t>
  </si>
  <si>
    <t>Ejecutar las actividades que están programadas en el PGAI, para el año.</t>
  </si>
  <si>
    <t>Contar con un Plan Anual Operativo</t>
  </si>
  <si>
    <t>Plan Anual Operativo elaborado y enviado a los ejecutores.</t>
  </si>
  <si>
    <t>Elaborar el Plan Anual Operativo de la Imprenta Nacional, tomando en cuenta la información que se solicitó para el POI.</t>
  </si>
  <si>
    <t>Se elaboró el presupuesto anual en el mes de mayo del 2020, este es el equivalente al POI 2021 a partir del momento en que los organos desconcetrados pasan a ser programas presupuestarios del MGP.</t>
  </si>
  <si>
    <t>Contar con un Plan Operativo Institucional</t>
  </si>
  <si>
    <t>Plan Operativo Institucional POI presentado para aprobación ante la Junta Administrativa durante el mes de setiembre.</t>
  </si>
  <si>
    <t>Preparar la planificación operativa 2021 y coordinar con Financiero para que se incluyan los recursos.</t>
  </si>
  <si>
    <t>Elaborar  los planes institucionales,  operativos y de gestión, y alinearlos con el presupuesto institucional y la planificación estratégica.</t>
  </si>
  <si>
    <t>En el segundo semestre se realizará el pesaje de los residuos</t>
  </si>
  <si>
    <t xml:space="preserve">Falta realizar la medición del residuo que va al relleno sanitario. </t>
  </si>
  <si>
    <t>Disminuir en la medida de lo posible, la huella de carbono institucional</t>
  </si>
  <si>
    <t>Reducir en un 2% la producción de CO2 institucional.</t>
  </si>
  <si>
    <t>Cantidad de toneladas de CO2eq, emitidas el año anterior/Cantidad de toneladas de CO2eq, emitidas el  presente año.</t>
  </si>
  <si>
    <t>Adquirir unidades de compensación de la huella institucional de carbono.</t>
  </si>
  <si>
    <t>Compensar la  huella institucional de carbono</t>
  </si>
  <si>
    <t>La contratación está a punto de quedar en firme con la empresa que ganó la licitación abreviada.</t>
  </si>
  <si>
    <t>está en proceso para el segundo semestre</t>
  </si>
  <si>
    <t>Evitar la contaminación de suelos y mantos acuiferos aledaños a la institución.</t>
  </si>
  <si>
    <t>procesar el 100% del efluente química.</t>
  </si>
  <si>
    <t>Metros cubicos de agua residual tratada.</t>
  </si>
  <si>
    <t>Contratar una empresa que Limpie el tanque de aguas químicas.</t>
  </si>
  <si>
    <t>Eliminar la contaminación del agua que va directo al alcantarillado para evitar daños al ambiente.</t>
  </si>
  <si>
    <t>Se agoto el presupuesto para la contratación de charlas ambientales.</t>
  </si>
  <si>
    <t>Solo se realizaron 2 charlas</t>
  </si>
  <si>
    <t>Concientizar a los funcionarios respecto al daño que se puede causar al ambiente con nuestros malos habitos y costumbres.</t>
  </si>
  <si>
    <t>Realizar al menos 5 capacitaciones al año.</t>
  </si>
  <si>
    <t>Número de personas capacitadas</t>
  </si>
  <si>
    <t>Contratar empresas expertas en temas ambientales y de Planificación Institucional para impartir capacitaciones.</t>
  </si>
  <si>
    <t>Fomentar y apoyar las actividades de capacitación en gestión ambiental y planificación institucional.</t>
  </si>
  <si>
    <r>
      <rPr>
        <b/>
        <sz val="12"/>
        <color theme="1"/>
        <rFont val="Arial"/>
        <family val="2"/>
      </rPr>
      <t xml:space="preserve">Objetivo de la Unidad: </t>
    </r>
    <r>
      <rPr>
        <sz val="12"/>
        <color theme="1"/>
        <rFont val="Arial"/>
        <family val="2"/>
      </rPr>
      <t xml:space="preserve">Dar seguimiento al Plan Estratégico Institucional como instrumento de mediano y largo plazo y mantener alineados los instrumentos de planificación operativa acorde a la orientación del Sistema Nacional de Planificación SNP. </t>
    </r>
  </si>
  <si>
    <t>Unidad administrativa de Planificación Institucional</t>
  </si>
  <si>
    <t>Total de Metas</t>
  </si>
  <si>
    <t>Total de metas</t>
  </si>
  <si>
    <r>
      <t xml:space="preserve">La meta se encuentra al día, se realizan las compras conforme se han requerido y de acuerdo con </t>
    </r>
    <r>
      <rPr>
        <b/>
        <sz val="11"/>
        <rFont val="Arial"/>
        <family val="2"/>
      </rPr>
      <t>el protocolo de manejo de pandemia.</t>
    </r>
  </si>
  <si>
    <t xml:space="preserve">De acuerdo a las consultas realizadas con la Psicologa, señora Maribel Chaves, actualmente esta el  reporte de necesidadesN° 1308, el cual ya se esta gestionado en el Sistema Avance. </t>
  </si>
  <si>
    <t>No se gestiono por la Normativa Vigente,plazas  suspendidas desde el año 2019 a la fecha y además, por oficio DM 911-2020 se eliminaron las plazas vacantes</t>
  </si>
  <si>
    <t>Unidad Administrativa de Encuadernación</t>
  </si>
  <si>
    <t xml:space="preserve">Este rubro se ve afectado por la demanda de servicios de Artes Gráficas que registre la institución. Fundamentándose en la experiencia de otros años y a partir de las consecuencias de esta pandemia se proyecta una ejecución para el 2020 aproximada del 40%. Es poca la injerencia o gestión que podría desarrollar la Dirección de Producción  para impulsar la consecución de esta meta particularmente este año. </t>
  </si>
  <si>
    <t xml:space="preserve"> Ejecución a un 100%</t>
  </si>
  <si>
    <t>Se elaboró el Plan Anual Operativo en el primer semestre y se envió a Gobernación y Policía.</t>
  </si>
  <si>
    <t>lo que queda pendiente, está para el segundo semestre.</t>
  </si>
  <si>
    <t>Se han ejecutado 9 de los cursos programados</t>
  </si>
  <si>
    <t>Gestionar el Contrato de mano de obra para  Mantenimiento de equipo de dobladora</t>
  </si>
  <si>
    <t>Se estan realizando todas las coordinaciones,  con los instructores para intentar desarrollar las actividades restantes.</t>
  </si>
  <si>
    <t>Ricardo Salas Álvarez</t>
  </si>
  <si>
    <r>
      <t xml:space="preserve">Del total de las líneas habituales para compra de uniformes, se tomó la decisión de adquirir únicamente camisetas tipo polo, esto por cuanto a raíz de la emergencia Nacional y las directrices tomadas,  los uniformes entregados para uso diario del año en curso,   están prácticamente nuevos. </t>
    </r>
    <r>
      <rPr>
        <b/>
        <sz val="11"/>
        <color theme="1"/>
        <rFont val="Arial"/>
        <family val="2"/>
      </rPr>
      <t>Esto quiere decir que habrá un sobrante de recursos</t>
    </r>
  </si>
  <si>
    <t>Minimizar el riesgo de contraer enfermedades virales por la atención constante de clientes.</t>
  </si>
  <si>
    <t>Se realizó y envió a Gobernación y Policía en diciembre del 2020</t>
  </si>
  <si>
    <t>Indicar el estado real en que se encuentra la meta al 31 de diciembre del 2020 acorde con el objetivo e indicador</t>
  </si>
  <si>
    <t>Compra no necesaria por bajo consumo.</t>
  </si>
  <si>
    <t>Ejecutada compra de análisis de papel 2020</t>
  </si>
  <si>
    <t>Ejecutada, todo el personal con uniforme.</t>
  </si>
  <si>
    <t>Ejecutada. Se compro lo necesario según la demanda registrada</t>
  </si>
  <si>
    <t xml:space="preserve">Se avanzo al 50%, todos los analisis listos, el cartel y las especificaciones tecnicas. No se ejecuta por complejidad del proceso de contratación y los plazos. </t>
  </si>
  <si>
    <t>Ejecutada. Licencias contradas por todo el año</t>
  </si>
  <si>
    <t>Ejecutada todas las compras programadas.</t>
  </si>
  <si>
    <t>No fue necesario ya que no se presentaron fallas mayores o emergecias en estos equipos</t>
  </si>
  <si>
    <t>El servico se está brindando  con personal de la institución</t>
  </si>
  <si>
    <t>Se ejecutará antes de que finalice el 2020</t>
  </si>
  <si>
    <t>Se está elaborando en conjunto con el área de Producción el Reporte de Necesidades para implementar en el 2021.</t>
  </si>
  <si>
    <t>Los mantenimientos por garantía se extendieron siendo que la última visita se realizó en Dic 2020 el nuevo contrato se promoverá en este 2021 como parte del contrato de mantenimiento del edificio según acuerdo y solicitud de la DAF</t>
  </si>
  <si>
    <t>Se venció la última modificación realizada y la prórroga a la misma, se está en elaboración del RN para tramitar vía excepción ante la JAIN</t>
  </si>
  <si>
    <t>No se cumplió, debido a que tenemos un taller contratado y se utilizo la partida para atender asuntos de pandemia</t>
  </si>
  <si>
    <t>Se cumplió, se realizaron las gestiones necesarias para adquirir con los bienes solicitados</t>
  </si>
  <si>
    <t xml:space="preserve">De 20 actividades se llevaron a cabo 19. Además, en el transcurso del segundo semestre se detectaron otras necesidades de capacitación, mismas que se desarrollaron 1.  Primeros Auxilios Trauma 2.Control de Principios de Incendio  . NOTA: Continuar con el cumplimiento de este punto con la jefatura de RRHH.
3. Planes de Emergencia y evacuación   
4. Sistemas Comando de Incidentes Nivel Básico   
5. Sistema Fijos de protección contra incendio para brigadas   
6. “Cuidado emocional y psicológico en tiempos de Covid-19”  
7. Sistema Comando de Incidentes nivel intermedio   
8. Primeros Auxilios Trauma   
9. Acoso Sexual y Acoso Laboral  
10. Ejercicio en tiempos de teletrabajo  
11. Programa de Actualización Profesional en Normas Internacionales de Contabilidad Sector Público (NICSP)   </t>
  </si>
  <si>
    <t>Se realizó la compra de sillones</t>
  </si>
  <si>
    <t>Ya están instalados</t>
  </si>
  <si>
    <t>Se realizó la publicacion de los concursos y se llenaron las plazas vacantes autorizadas por STAP (4).</t>
  </si>
  <si>
    <t>Se realizara en el 2021 cuando se incorpore a sus labores el profesional a cargo de la Of. De Salud Ocup. En adelante pedir cumplimiento  ala jefatura de RRHH</t>
  </si>
  <si>
    <t>No se realizó, la jefatura de Recursos Humanos, debe coordinar para el año 2021 con la oficina de Salud Ocupacional. En adelante para el cumplimiento de este punto solicitarlo a la jefatura de RRHH.</t>
  </si>
  <si>
    <t xml:space="preserve">Ejecutado. Se procedió con la instalación de los controles de acceso para el departamento de Diarios Oficiales. </t>
  </si>
  <si>
    <t xml:space="preserve">Ejecutado. La compra se realizó en conjunto con el departamento de Tesorería </t>
  </si>
  <si>
    <t xml:space="preserve">Ejecutado. Se adquirieron los sellos para el departamento de Diarios Oficiales. </t>
  </si>
  <si>
    <t xml:space="preserve">Ejecutado. Se adquirieron equipos nuevos y su respectivo mantenimiento. </t>
  </si>
  <si>
    <t>Se realizaron los mantenimientos requeridos por la máquina empacadora.</t>
  </si>
  <si>
    <t>En el mes de diciembre se adquirieron las cintas de empaque requeridas, para contar con suficiente abastecimiento.</t>
  </si>
  <si>
    <t>Encuadernación tramitó con éxito el contrato de materiales de plástico, según lo previsto.</t>
  </si>
  <si>
    <t>La empresa fue contratada  mediante la  Licitación Abreviada 2020LA-000004-0007900001 “Servicios de Gestión de Residuos Especiales, Peligrosos y Aguas Residuales del Proceso de Producción, además de Capacitación en Temas Ambientales”en setiembre del 2020, prorrogable por tres años más.</t>
  </si>
  <si>
    <t>Según el PGAI, lo pendiente para el segundo semestre 2020 era el pesaje de los residuos ordinarios que fue realizado por el personal de limpieza y los cursos que finalmente se impartieron con cooperación interinstitucional.</t>
  </si>
  <si>
    <t>Se elaboró la evaluación del POI anual 2019 y la del primer semestre 2020, tambien la evaluación anual del PAO 2019 y se enviaron a Gobernación y Policía.Las evaluaciones del primer semestre y anuales del PAO y POI, también están siendo enviadas al MGP y la STAP</t>
  </si>
  <si>
    <t>CUMPLIMIENTO DE METAS POR DIRECCION al 31 de diciembre 2020</t>
  </si>
  <si>
    <t xml:space="preserve"> </t>
  </si>
  <si>
    <t>Imprenta Nacional  PAO 2020-  Dirección Administrativa y Financiera (Evaluación al mes de diciembre 2020)</t>
  </si>
  <si>
    <t>Imprenta Nacional  PAO  2020- Dirección de Comercialización y Divulgación (Evaluación al mes de diciembre 2020)</t>
  </si>
  <si>
    <t>Imprenta Nacional  PAO 2020 Dirección de Producción  (Evaluación al mes de diciembre 2020)</t>
  </si>
  <si>
    <t>Imprenta Nacional  PAO 2020 Dirección General  (Evaluación al mes de diciembre 2020)</t>
  </si>
  <si>
    <t>Pagos de servicios actualizados a la fecha</t>
  </si>
  <si>
    <t>Se realizaron las 12 recolecciones</t>
  </si>
  <si>
    <t>Se recibieron los servicios según contrato</t>
  </si>
  <si>
    <t>Seguros vigentes según gestión</t>
  </si>
  <si>
    <t>Mantenimientos al día</t>
  </si>
  <si>
    <t>Se dio el mantenimiento adecuado al servicio médico.</t>
  </si>
  <si>
    <t>Se va a modificar el contrato para excluir algunos equipos que ya deben ser dados de baja por deterioro o sustitución. En caso de que el proveedor no acepte las condiciones se promoverá una nueva contratación que contemple los cambios requeridos en el 2021</t>
  </si>
  <si>
    <t>Se está elaborando el Reporte de Necesidades para implementar en el 2021. Se verifico con el proveedor la extensión de los servicios por garantía.</t>
  </si>
  <si>
    <t>Se compró lo necesario para garantizar la continuidad del sistema.</t>
  </si>
  <si>
    <t>La meta está al día y los cambios de filtro tambien.</t>
  </si>
  <si>
    <t>Se cumplió, se realizaron las gestiones necesarias para adquirir  los bienes solicitados según plan de compras</t>
  </si>
  <si>
    <t>En tiempo de pandemia se agilizó aún más la compra de estos productos.</t>
  </si>
  <si>
    <t>Ejecutado. Se finalizó con las recmodelaciones programadas para el departamento de Diarios Oficiales (Central-Desconcentrada en Zapote).</t>
  </si>
  <si>
    <t>Unidad Administrativa de Promoción y Divulgación</t>
  </si>
  <si>
    <t>No se realizó la pauta publicitaria en medios de comunicación masiva, ya que se determinó que no se ejecutarían los ¢16 500 000 que se tenían disponibles en la subpartida de publicidad y propaganda, por motivo de los recortes presupuestarios ordenados por el Ministerio de Hacienda, mediante oficio DM-0834-2020, así como las consideraciones de austeridad que ha tenido la Administración por la crisis económica que atraviesa el país, a causa de la emergencia por la COVID-19 (oficio-074-2020).</t>
  </si>
  <si>
    <t>DI 1234-2020 en proceso Mantenimientos General (contrato prorrogable por tres años).</t>
  </si>
  <si>
    <t>Ejecutadas todas las compras programadas.</t>
  </si>
  <si>
    <t xml:space="preserve">DI 1234-2020 en proceso Mantenimientos General. Ya se realizó una ejecución del 75% aproximadamente. </t>
  </si>
  <si>
    <t xml:space="preserve">DI 1234-2020 en proceso Mantenimientos General. Se realizó una ejecución del 75% aproximadamente. </t>
  </si>
  <si>
    <t>Ejecutada en un 100%.</t>
  </si>
  <si>
    <t>DI 1234-2020 en proceso Mantenimientos General. Se ejecutó en un 50%</t>
  </si>
  <si>
    <t>DI 1234-2020 en proceso Mantenimientos General en proceso. Ya se ha ejecutado un 45% de esta partida. (Baja demanda de trabajos por pandemia)</t>
  </si>
  <si>
    <t>Contrato ejecutado al 100%</t>
  </si>
  <si>
    <r>
      <t>Para el segundo semestre con cooperación interinstitucional, se logró cumplir la meta con</t>
    </r>
    <r>
      <rPr>
        <b/>
        <sz val="12"/>
        <color theme="1"/>
        <rFont val="Arial"/>
        <family val="2"/>
      </rPr>
      <t xml:space="preserve"> seis charlas,</t>
    </r>
    <r>
      <rPr>
        <sz val="11"/>
        <color theme="1"/>
        <rFont val="Arial"/>
        <family val="2"/>
      </rPr>
      <t xml:space="preserve"> aportando una de más. Las charlas que se impartieron son las siguientes:
"Cuídemos el agua" se impartió a funcionarios de limpieza de la Imprenta.
Para el día mundial del medio ambiente se presentó una charla llamada "El efecto del Covid 19 en el medio ambiente".
Una charla de abonos orgánicos impartida por la Municipalidad de San José para funcionarios Imprenta.
Una charla de energía eléctrica impartida por la CNFL para los funcionarios Imprenta con participación de funcionarios de otras instituciones.
Una capacitación con funcionarios internos y externos sobre combustibles fósiles y otra charla conjuntamente con el MGP sobre aguas residuales.</t>
    </r>
  </si>
  <si>
    <t>El pesaje de residuos ordinario se realizó durante el segundo semestre y se redujo la cantidad, producto de que un 60% de los funcionarios Imprenta, están en teletrabajo.</t>
  </si>
  <si>
    <t>Se elaboró el Plan Anual Operativo en el primer semestre y se envió a Gobernación y Policía por medio del sistema de Presupuesto Nacional POI 2021.</t>
  </si>
  <si>
    <t>Las actividades del PGAI, fueron cumplidas según lo programado. (cursos y pesaje de residuos sólidos se realizaron en II semestre)</t>
  </si>
  <si>
    <r>
      <rPr>
        <b/>
        <sz val="11"/>
        <color theme="1"/>
        <rFont val="Calibri"/>
        <family val="2"/>
        <scheme val="minor"/>
      </rPr>
      <t>NOTA:</t>
    </r>
    <r>
      <rPr>
        <sz val="11"/>
        <color theme="1"/>
        <rFont val="Calibri"/>
        <family val="2"/>
        <scheme val="minor"/>
      </rPr>
      <t xml:space="preserve"> Para evaluar la cantidad de metas y su estado, se utilizan los parámetros fijados por la Contraloría General de la República, de la siguiente manera:
1-	porcentajes de 0 a 49,99%, se mantienen como metas incumplidas.
2-	porcentajes de 50 a 79,99%, se mantienen como metas parcialmente cumplidas.
3-	porcentajes de 80 a 100%. Se mantienen como metas cumplidas.</t>
    </r>
  </si>
  <si>
    <t>El Plan Anual Operativo está ligado a los objetivos operativos que cada unidad o departamento de la Imprenta Nacional debe cumplir, y por ende a la ejecución del presupuesto solicitado por cada uno para generar las condiciones óptimas que permitan cumplir con la misión que le ha sido encomendada a la institución. Por tanto, es un documento de uso interno que permite tomar desiciones en cuánto al manejo o reorientación de recursos y prioridades.</t>
  </si>
  <si>
    <t>LOGRADO AL 31 DE DICIEMBRE 2020</t>
  </si>
  <si>
    <t>METAS AL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</si>
</sst>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quot;₡&quot;#,##0"/>
    <numFmt numFmtId="167" formatCode="#,##0;[Red]#,##0"/>
    <numFmt numFmtId="168" formatCode="dd/mm/yyyy;@"/>
  </numFmts>
  <fonts count="50" x14ac:knownFonts="1">
    <font>
      <sz val="11"/>
      <color theme="1"/>
      <name val="Calibri"/>
      <family val="2"/>
      <scheme val="minor"/>
    </font>
    <font>
      <sz val="10"/>
      <name val="Arial"/>
      <family val="2"/>
    </font>
    <font>
      <b/>
      <sz val="12"/>
      <color theme="1"/>
      <name val="Arial"/>
      <family val="2"/>
    </font>
    <font>
      <b/>
      <sz val="16"/>
      <color theme="1"/>
      <name val="Arial"/>
      <family val="2"/>
    </font>
    <font>
      <b/>
      <sz val="11"/>
      <name val="Arial"/>
      <family val="2"/>
    </font>
    <font>
      <sz val="11"/>
      <color theme="1"/>
      <name val="Arial"/>
      <family val="2"/>
    </font>
    <font>
      <sz val="11"/>
      <name val="Arial"/>
      <family val="2"/>
    </font>
    <font>
      <b/>
      <sz val="16"/>
      <name val="Arial"/>
      <family val="2"/>
    </font>
    <font>
      <sz val="12"/>
      <name val="Arial"/>
      <family val="2"/>
    </font>
    <font>
      <b/>
      <sz val="14"/>
      <color theme="1"/>
      <name val="Arial"/>
      <family val="2"/>
    </font>
    <font>
      <b/>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6"/>
      <color theme="1"/>
      <name val="Calibri"/>
      <family val="2"/>
      <scheme val="minor"/>
    </font>
    <font>
      <sz val="14"/>
      <color theme="1"/>
      <name val="Arial"/>
      <family val="2"/>
    </font>
    <font>
      <sz val="12"/>
      <color theme="1"/>
      <name val="Arial"/>
      <family val="2"/>
    </font>
    <font>
      <sz val="14"/>
      <color theme="1"/>
      <name val="Calibri"/>
      <family val="2"/>
      <scheme val="minor"/>
    </font>
    <font>
      <b/>
      <sz val="14"/>
      <color theme="1"/>
      <name val="Calibri"/>
      <family val="2"/>
      <scheme val="minor"/>
    </font>
    <font>
      <sz val="11"/>
      <color rgb="FF000000"/>
      <name val="Arial"/>
      <family val="2"/>
    </font>
    <font>
      <b/>
      <sz val="12"/>
      <color rgb="FFFF0000"/>
      <name val="Arial"/>
      <family val="2"/>
    </font>
    <font>
      <b/>
      <sz val="12"/>
      <name val="Arial"/>
      <family val="2"/>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0"/>
      <color theme="1"/>
      <name val="Arial"/>
      <family val="2"/>
    </font>
    <font>
      <b/>
      <sz val="9"/>
      <color theme="1"/>
      <name val="Calibri"/>
      <family val="2"/>
      <scheme val="minor"/>
    </font>
    <font>
      <sz val="8"/>
      <name val="Arial"/>
      <family val="2"/>
    </font>
    <font>
      <b/>
      <sz val="11"/>
      <color rgb="FFFF0000"/>
      <name val="Arial"/>
      <family val="2"/>
    </font>
    <font>
      <b/>
      <sz val="14"/>
      <name val="Arial"/>
      <family val="2"/>
    </font>
    <font>
      <sz val="11"/>
      <name val="Calibri"/>
      <family val="2"/>
      <scheme val="minor"/>
    </font>
    <font>
      <b/>
      <sz val="10"/>
      <name val="Arial"/>
      <family val="2"/>
    </font>
    <font>
      <sz val="11"/>
      <color rgb="FFFF0000"/>
      <name val="Arial"/>
      <family val="2"/>
    </font>
    <font>
      <b/>
      <sz val="12"/>
      <color theme="1"/>
      <name val="Calibri"/>
      <family val="2"/>
      <scheme val="minor"/>
    </font>
    <font>
      <b/>
      <sz val="11"/>
      <name val="Calibri"/>
      <family val="2"/>
      <scheme val="minor"/>
    </font>
    <font>
      <b/>
      <sz val="12"/>
      <name val="Calibri"/>
      <family val="2"/>
      <scheme val="minor"/>
    </font>
    <font>
      <b/>
      <sz val="10"/>
      <color theme="1"/>
      <name val="Calibri"/>
      <family val="2"/>
      <scheme val="minor"/>
    </font>
  </fonts>
  <fills count="4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3" tint="0.39997558519241921"/>
        <bgColor indexed="64"/>
      </patternFill>
    </fill>
    <fill>
      <patternFill patternType="solid">
        <fgColor rgb="FF00B0F0"/>
        <bgColor indexed="64"/>
      </patternFill>
    </fill>
    <fill>
      <patternFill patternType="solid">
        <fgColor theme="2"/>
        <bgColor indexed="64"/>
      </patternFill>
    </fill>
    <fill>
      <patternFill patternType="solid">
        <fgColor theme="0"/>
        <bgColor indexed="41"/>
      </patternFill>
    </fill>
    <fill>
      <patternFill patternType="solid">
        <fgColor theme="0"/>
        <bgColor indexed="31"/>
      </patternFill>
    </fill>
    <fill>
      <patternFill patternType="solid">
        <fgColor theme="0" tint="-0.14999847407452621"/>
        <bgColor indexed="41"/>
      </patternFill>
    </fill>
    <fill>
      <patternFill patternType="solid">
        <fgColor theme="0" tint="-0.14999847407452621"/>
        <bgColor indexed="31"/>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s>
  <borders count="94">
    <border>
      <left/>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auto="1"/>
      </top>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auto="1"/>
      </top>
      <bottom style="thin">
        <color auto="1"/>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top/>
      <bottom style="thin">
        <color indexed="59"/>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59"/>
      </left>
      <right style="thin">
        <color indexed="59"/>
      </right>
      <top/>
      <bottom style="thin">
        <color indexed="59"/>
      </bottom>
      <diagonal/>
    </border>
    <border>
      <left style="thin">
        <color indexed="59"/>
      </left>
      <right style="thin">
        <color indexed="59"/>
      </right>
      <top/>
      <bottom/>
      <diagonal/>
    </border>
    <border>
      <left style="thin">
        <color auto="1"/>
      </left>
      <right style="thin">
        <color auto="1"/>
      </right>
      <top/>
      <bottom style="thin">
        <color auto="1"/>
      </bottom>
      <diagonal/>
    </border>
    <border>
      <left style="thin">
        <color indexed="59"/>
      </left>
      <right/>
      <top/>
      <bottom/>
      <diagonal/>
    </border>
    <border>
      <left style="thin">
        <color auto="1"/>
      </left>
      <right style="thin">
        <color indexed="64"/>
      </right>
      <top/>
      <bottom/>
      <diagonal/>
    </border>
    <border>
      <left style="thin">
        <color indexed="59"/>
      </left>
      <right/>
      <top/>
      <bottom style="thin">
        <color auto="1"/>
      </bottom>
      <diagonal/>
    </border>
    <border>
      <left style="thin">
        <color auto="1"/>
      </left>
      <right style="thin">
        <color auto="1"/>
      </right>
      <top style="thin">
        <color auto="1"/>
      </top>
      <bottom style="medium">
        <color indexed="64"/>
      </bottom>
      <diagonal/>
    </border>
    <border>
      <left style="medium">
        <color indexed="64"/>
      </left>
      <right/>
      <top style="thin">
        <color indexed="64"/>
      </top>
      <bottom/>
      <diagonal/>
    </border>
    <border>
      <left style="thin">
        <color auto="1"/>
      </left>
      <right/>
      <top style="thin">
        <color indexed="59"/>
      </top>
      <bottom/>
      <diagonal/>
    </border>
    <border>
      <left style="thin">
        <color indexed="64"/>
      </left>
      <right style="thin">
        <color auto="1"/>
      </right>
      <top style="thin">
        <color indexed="59"/>
      </top>
      <bottom/>
      <diagonal/>
    </border>
    <border>
      <left/>
      <right/>
      <top style="thin">
        <color indexed="59"/>
      </top>
      <bottom style="thin">
        <color indexed="59"/>
      </bottom>
      <diagonal/>
    </border>
    <border>
      <left/>
      <right/>
      <top style="thin">
        <color indexed="59"/>
      </top>
      <bottom/>
      <diagonal/>
    </border>
    <border>
      <left style="thin">
        <color indexed="59"/>
      </left>
      <right/>
      <top style="thin">
        <color indexed="5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59"/>
      </right>
      <top style="thin">
        <color indexed="59"/>
      </top>
      <bottom style="thin">
        <color indexed="59"/>
      </bottom>
      <diagonal/>
    </border>
    <border>
      <left/>
      <right style="thin">
        <color indexed="59"/>
      </right>
      <top style="thin">
        <color indexed="59"/>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indexed="64"/>
      </bottom>
      <diagonal/>
    </border>
  </borders>
  <cellStyleXfs count="5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3" fillId="6" borderId="0" applyNumberFormat="0" applyBorder="0" applyAlignment="0" applyProtection="0"/>
    <xf numFmtId="0" fontId="14" fillId="23" borderId="11" applyNumberFormat="0" applyAlignment="0" applyProtection="0"/>
    <xf numFmtId="0" fontId="15" fillId="24" borderId="12" applyNumberFormat="0" applyAlignment="0" applyProtection="0"/>
    <xf numFmtId="165" fontId="1" fillId="0" borderId="0" applyFont="0" applyFill="0" applyBorder="0" applyAlignment="0" applyProtection="0"/>
    <xf numFmtId="0" fontId="16" fillId="0" borderId="0" applyNumberFormat="0" applyFill="0" applyBorder="0" applyAlignment="0" applyProtection="0"/>
    <xf numFmtId="0" fontId="17" fillId="7" borderId="0" applyNumberFormat="0" applyBorder="0" applyAlignment="0" applyProtection="0"/>
    <xf numFmtId="0" fontId="18" fillId="0" borderId="14" applyNumberFormat="0" applyFill="0" applyAlignment="0" applyProtection="0"/>
    <xf numFmtId="0" fontId="19" fillId="0" borderId="15" applyNumberFormat="0" applyFill="0" applyAlignment="0" applyProtection="0"/>
    <xf numFmtId="0" fontId="20" fillId="0" borderId="16" applyNumberFormat="0" applyFill="0" applyAlignment="0" applyProtection="0"/>
    <xf numFmtId="0" fontId="20" fillId="0" borderId="0" applyNumberFormat="0" applyFill="0" applyBorder="0" applyAlignment="0" applyProtection="0"/>
    <xf numFmtId="0" fontId="21" fillId="10" borderId="11" applyNumberFormat="0" applyAlignment="0" applyProtection="0"/>
    <xf numFmtId="0" fontId="22" fillId="0" borderId="13" applyNumberFormat="0" applyFill="0" applyAlignment="0" applyProtection="0"/>
    <xf numFmtId="164" fontId="8" fillId="0" borderId="0" applyFont="0" applyFill="0" applyBorder="0" applyAlignment="0" applyProtection="0"/>
    <xf numFmtId="0" fontId="1" fillId="0" borderId="0"/>
    <xf numFmtId="0" fontId="8" fillId="0" borderId="0"/>
    <xf numFmtId="0" fontId="1" fillId="0" borderId="0">
      <alignment shrinkToFit="1"/>
    </xf>
    <xf numFmtId="0" fontId="11" fillId="25" borderId="17" applyNumberFormat="0" applyFont="0" applyAlignment="0" applyProtection="0"/>
    <xf numFmtId="0" fontId="23" fillId="23" borderId="18"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0" borderId="0"/>
    <xf numFmtId="9" fontId="34" fillId="0" borderId="0" applyFont="0" applyFill="0" applyBorder="0" applyAlignment="0" applyProtection="0"/>
    <xf numFmtId="0" fontId="37" fillId="0" borderId="0" applyNumberFormat="0" applyFill="0" applyBorder="0" applyAlignment="0" applyProtection="0"/>
  </cellStyleXfs>
  <cellXfs count="497">
    <xf numFmtId="0" fontId="0" fillId="0" borderId="0" xfId="0"/>
    <xf numFmtId="0" fontId="4" fillId="3" borderId="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3" fillId="3" borderId="30"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xf numFmtId="0" fontId="0" fillId="0" borderId="0" xfId="0" applyAlignment="1">
      <alignment horizontal="left"/>
    </xf>
    <xf numFmtId="0" fontId="37" fillId="0" borderId="0" xfId="53"/>
    <xf numFmtId="9" fontId="36" fillId="0" borderId="35" xfId="0" applyNumberFormat="1" applyFont="1" applyBorder="1" applyAlignment="1">
      <alignment horizontal="center"/>
    </xf>
    <xf numFmtId="0" fontId="36" fillId="0" borderId="35" xfId="0" applyFont="1" applyBorder="1" applyAlignment="1">
      <alignment horizontal="center" vertical="center"/>
    </xf>
    <xf numFmtId="9" fontId="36" fillId="28" borderId="6" xfId="52" applyFont="1" applyFill="1" applyBorder="1" applyAlignment="1">
      <alignment horizontal="center" vertical="center"/>
    </xf>
    <xf numFmtId="0" fontId="36" fillId="28" borderId="6" xfId="0" applyFont="1" applyFill="1" applyBorder="1" applyAlignment="1">
      <alignment horizontal="center" vertical="center"/>
    </xf>
    <xf numFmtId="9" fontId="36" fillId="29" borderId="36" xfId="52" applyFont="1" applyFill="1" applyBorder="1" applyAlignment="1">
      <alignment horizontal="center" vertical="center"/>
    </xf>
    <xf numFmtId="0" fontId="36" fillId="29" borderId="36" xfId="0" applyFont="1" applyFill="1" applyBorder="1" applyAlignment="1">
      <alignment horizontal="center" vertical="center"/>
    </xf>
    <xf numFmtId="9" fontId="36" fillId="30" borderId="7" xfId="52" applyFont="1" applyFill="1" applyBorder="1" applyAlignment="1">
      <alignment horizontal="center" vertical="center"/>
    </xf>
    <xf numFmtId="0" fontId="36" fillId="30" borderId="7" xfId="0" applyFont="1" applyFill="1" applyBorder="1" applyAlignment="1">
      <alignment horizontal="center" vertical="center"/>
    </xf>
    <xf numFmtId="0" fontId="0" fillId="31" borderId="0" xfId="0" applyFill="1"/>
    <xf numFmtId="9" fontId="36" fillId="0" borderId="0" xfId="0" applyNumberFormat="1" applyFont="1" applyAlignment="1">
      <alignment horizontal="center"/>
    </xf>
    <xf numFmtId="0" fontId="38" fillId="28" borderId="0" xfId="0" applyFont="1" applyFill="1" applyAlignment="1">
      <alignment horizontal="center"/>
    </xf>
    <xf numFmtId="0" fontId="36" fillId="0" borderId="0" xfId="0" applyFont="1"/>
    <xf numFmtId="0" fontId="36" fillId="28" borderId="0" xfId="0" applyFont="1" applyFill="1" applyAlignment="1">
      <alignment horizontal="center"/>
    </xf>
    <xf numFmtId="0" fontId="38" fillId="29" borderId="0" xfId="0" applyFont="1" applyFill="1" applyAlignment="1">
      <alignment horizontal="center"/>
    </xf>
    <xf numFmtId="0" fontId="36" fillId="29" borderId="0" xfId="0" applyFont="1" applyFill="1" applyAlignment="1">
      <alignment horizontal="center"/>
    </xf>
    <xf numFmtId="0" fontId="38" fillId="30" borderId="0" xfId="0" applyFont="1" applyFill="1" applyAlignment="1">
      <alignment horizontal="center"/>
    </xf>
    <xf numFmtId="0" fontId="36" fillId="30" borderId="0" xfId="0" applyFont="1" applyFill="1" applyAlignment="1">
      <alignment horizontal="center"/>
    </xf>
    <xf numFmtId="0" fontId="0" fillId="0" borderId="0" xfId="0" applyAlignment="1">
      <alignment horizontal="center"/>
    </xf>
    <xf numFmtId="0" fontId="36" fillId="0" borderId="4" xfId="0" applyFont="1" applyBorder="1" applyAlignment="1">
      <alignment horizontal="center" vertical="center"/>
    </xf>
    <xf numFmtId="0" fontId="39" fillId="0" borderId="2" xfId="0" applyFont="1" applyBorder="1"/>
    <xf numFmtId="0" fontId="34" fillId="0" borderId="0" xfId="0" applyFont="1"/>
    <xf numFmtId="0" fontId="5" fillId="0" borderId="0" xfId="0" applyFont="1"/>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40" fillId="2" borderId="0" xfId="0" applyFont="1" applyFill="1" applyAlignment="1">
      <alignment horizontal="center" vertical="center" wrapText="1"/>
    </xf>
    <xf numFmtId="0" fontId="0" fillId="0" borderId="24" xfId="0" applyBorder="1"/>
    <xf numFmtId="0" fontId="33" fillId="3" borderId="7"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1" fillId="3" borderId="9"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33" fillId="27" borderId="42"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34" fillId="0" borderId="42" xfId="0" applyFont="1" applyBorder="1" applyAlignment="1">
      <alignment horizontal="center" vertical="center"/>
    </xf>
    <xf numFmtId="0" fontId="0" fillId="0" borderId="42" xfId="0" applyBorder="1" applyAlignment="1">
      <alignment horizontal="center" vertical="center"/>
    </xf>
    <xf numFmtId="0" fontId="34" fillId="0" borderId="1" xfId="0" applyFont="1" applyBorder="1" applyAlignment="1">
      <alignment horizontal="center" vertical="center"/>
    </xf>
    <xf numFmtId="0" fontId="36" fillId="0" borderId="0" xfId="0" applyFont="1" applyAlignment="1">
      <alignment horizontal="center" vertical="center"/>
    </xf>
    <xf numFmtId="0" fontId="33" fillId="3" borderId="1"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3" borderId="40" xfId="0" applyFont="1" applyFill="1" applyBorder="1" applyAlignment="1">
      <alignment horizontal="center" vertical="center" wrapText="1"/>
    </xf>
    <xf numFmtId="0" fontId="43" fillId="0" borderId="48" xfId="0" applyFont="1" applyBorder="1" applyAlignment="1">
      <alignment horizontal="center" vertical="center" wrapText="1"/>
    </xf>
    <xf numFmtId="0" fontId="0" fillId="0" borderId="49" xfId="0" applyBorder="1"/>
    <xf numFmtId="0" fontId="4" fillId="3" borderId="4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0" borderId="49" xfId="0" applyBorder="1" applyAlignment="1">
      <alignment horizontal="center" vertical="center"/>
    </xf>
    <xf numFmtId="0" fontId="36" fillId="0" borderId="30" xfId="0" applyFont="1" applyBorder="1" applyAlignment="1">
      <alignment horizontal="center" vertical="center"/>
    </xf>
    <xf numFmtId="0" fontId="42" fillId="3" borderId="5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3" xfId="0" applyFont="1" applyFill="1" applyBorder="1" applyAlignment="1">
      <alignment horizontal="center" vertical="center" wrapText="1"/>
    </xf>
    <xf numFmtId="9" fontId="44" fillId="32" borderId="51" xfId="0" applyNumberFormat="1" applyFont="1" applyFill="1" applyBorder="1" applyAlignment="1">
      <alignment horizontal="center" vertical="center" wrapText="1"/>
    </xf>
    <xf numFmtId="9" fontId="44" fillId="32" borderId="59" xfId="0" applyNumberFormat="1" applyFont="1" applyFill="1" applyBorder="1" applyAlignment="1">
      <alignment horizontal="center" vertical="center" wrapText="1"/>
    </xf>
    <xf numFmtId="0" fontId="6" fillId="0" borderId="49" xfId="1" applyFont="1" applyBorder="1" applyAlignment="1">
      <alignment horizontal="center" vertical="center" wrapText="1"/>
    </xf>
    <xf numFmtId="0" fontId="34" fillId="0" borderId="49" xfId="0" applyFont="1" applyBorder="1" applyAlignment="1">
      <alignment horizontal="center" vertical="center"/>
    </xf>
    <xf numFmtId="9" fontId="6" fillId="2" borderId="49" xfId="0" applyNumberFormat="1" applyFont="1" applyFill="1" applyBorder="1" applyAlignment="1">
      <alignment horizontal="center" vertical="center" wrapText="1"/>
    </xf>
    <xf numFmtId="0" fontId="1" fillId="2" borderId="49" xfId="0" applyFont="1" applyFill="1" applyBorder="1" applyAlignment="1">
      <alignment horizontal="center" vertical="center" wrapText="1"/>
    </xf>
    <xf numFmtId="0" fontId="43" fillId="0" borderId="49" xfId="0" applyFont="1" applyBorder="1" applyAlignment="1">
      <alignment horizontal="center" vertical="center"/>
    </xf>
    <xf numFmtId="0" fontId="41" fillId="3" borderId="8" xfId="0" applyFont="1" applyFill="1" applyBorder="1" applyAlignment="1">
      <alignment horizontal="center" vertical="center" wrapText="1"/>
    </xf>
    <xf numFmtId="0" fontId="41" fillId="3" borderId="49"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6" fillId="0" borderId="49" xfId="0" applyFont="1" applyBorder="1" applyAlignment="1">
      <alignment horizontal="center" vertical="center" wrapText="1"/>
    </xf>
    <xf numFmtId="0" fontId="4" fillId="2" borderId="49" xfId="0" applyFont="1" applyFill="1" applyBorder="1" applyAlignment="1">
      <alignment horizontal="center" vertical="center" wrapText="1"/>
    </xf>
    <xf numFmtId="0" fontId="0" fillId="0" borderId="39" xfId="0" applyBorder="1" applyAlignment="1">
      <alignment horizontal="center" vertical="center"/>
    </xf>
    <xf numFmtId="0" fontId="32" fillId="3" borderId="22" xfId="0" applyFont="1" applyFill="1" applyBorder="1" applyAlignment="1">
      <alignment horizontal="center" vertical="center" wrapText="1"/>
    </xf>
    <xf numFmtId="0" fontId="33" fillId="3" borderId="53" xfId="0" applyFont="1" applyFill="1" applyBorder="1" applyAlignment="1">
      <alignment horizontal="center" vertical="center" wrapText="1"/>
    </xf>
    <xf numFmtId="49" fontId="6" fillId="2" borderId="49" xfId="0" applyNumberFormat="1" applyFont="1" applyFill="1" applyBorder="1" applyAlignment="1">
      <alignment horizontal="center" vertical="center" wrapText="1"/>
    </xf>
    <xf numFmtId="0" fontId="6" fillId="2" borderId="0" xfId="0" applyFont="1" applyFill="1" applyBorder="1" applyAlignment="1">
      <alignment horizontal="center" vertical="center"/>
    </xf>
    <xf numFmtId="0" fontId="2" fillId="2" borderId="0" xfId="0" applyFont="1" applyFill="1" applyBorder="1" applyAlignment="1">
      <alignment vertical="top" wrapText="1"/>
    </xf>
    <xf numFmtId="0" fontId="4" fillId="3" borderId="52" xfId="0" applyFont="1" applyFill="1" applyBorder="1" applyAlignment="1">
      <alignment horizontal="center" vertical="center" wrapText="1"/>
    </xf>
    <xf numFmtId="9" fontId="44" fillId="32" borderId="49" xfId="0" applyNumberFormat="1" applyFont="1" applyFill="1" applyBorder="1" applyAlignment="1">
      <alignment horizontal="center" vertical="center" wrapText="1"/>
    </xf>
    <xf numFmtId="0" fontId="34" fillId="0" borderId="52" xfId="0" applyFont="1" applyBorder="1" applyAlignment="1">
      <alignment horizontal="center" vertical="center"/>
    </xf>
    <xf numFmtId="0" fontId="4" fillId="3" borderId="8" xfId="0" applyFont="1" applyFill="1" applyBorder="1" applyAlignment="1">
      <alignment horizontal="center" vertical="center" wrapText="1"/>
    </xf>
    <xf numFmtId="0" fontId="33" fillId="27" borderId="49" xfId="0" applyFont="1" applyFill="1" applyBorder="1" applyAlignment="1">
      <alignment horizontal="center" vertical="center" wrapText="1"/>
    </xf>
    <xf numFmtId="0" fontId="33" fillId="3" borderId="49" xfId="0" applyFont="1" applyFill="1" applyBorder="1" applyAlignment="1">
      <alignment horizontal="center" vertical="center" wrapText="1"/>
    </xf>
    <xf numFmtId="0" fontId="31" fillId="0" borderId="49" xfId="0" applyFont="1" applyBorder="1" applyAlignment="1">
      <alignment horizontal="center" vertical="center" wrapText="1"/>
    </xf>
    <xf numFmtId="0" fontId="6" fillId="0" borderId="39" xfId="0" applyFont="1" applyBorder="1" applyAlignment="1">
      <alignment horizontal="center" vertical="center" wrapText="1"/>
    </xf>
    <xf numFmtId="0" fontId="34" fillId="0" borderId="39" xfId="0" applyFont="1" applyBorder="1" applyAlignment="1">
      <alignment horizontal="center" vertical="center"/>
    </xf>
    <xf numFmtId="0" fontId="34" fillId="0" borderId="0" xfId="0" applyFont="1" applyBorder="1" applyAlignment="1">
      <alignment horizontal="center" vertical="center"/>
    </xf>
    <xf numFmtId="0" fontId="43" fillId="0" borderId="0" xfId="0" applyFont="1" applyBorder="1" applyAlignment="1">
      <alignment horizontal="center" vertical="center"/>
    </xf>
    <xf numFmtId="0" fontId="46" fillId="0" borderId="49" xfId="0" applyFont="1" applyBorder="1" applyAlignment="1">
      <alignment horizontal="center" vertical="center"/>
    </xf>
    <xf numFmtId="0" fontId="33" fillId="3" borderId="22"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3" fillId="3" borderId="5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3" fillId="0" borderId="39" xfId="0" applyFont="1" applyBorder="1" applyAlignment="1">
      <alignment horizontal="center" vertical="center"/>
    </xf>
    <xf numFmtId="0" fontId="43" fillId="0" borderId="49" xfId="0" applyFont="1" applyBorder="1" applyAlignment="1">
      <alignment horizontal="center" vertical="center" wrapText="1"/>
    </xf>
    <xf numFmtId="0" fontId="0" fillId="0" borderId="63" xfId="0" applyBorder="1"/>
    <xf numFmtId="0" fontId="0" fillId="0" borderId="55" xfId="0" applyBorder="1"/>
    <xf numFmtId="167" fontId="4" fillId="33" borderId="67" xfId="0" applyNumberFormat="1" applyFont="1" applyFill="1" applyBorder="1" applyAlignment="1">
      <alignment vertical="center" wrapText="1"/>
    </xf>
    <xf numFmtId="0" fontId="6" fillId="33" borderId="63"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0" fillId="0" borderId="55" xfId="0" applyBorder="1" applyAlignment="1">
      <alignment horizontal="center" vertical="center"/>
    </xf>
    <xf numFmtId="0" fontId="6" fillId="34" borderId="63" xfId="0" applyFont="1" applyFill="1" applyBorder="1" applyAlignment="1">
      <alignment horizontal="left" vertical="top" wrapText="1"/>
    </xf>
    <xf numFmtId="0" fontId="6" fillId="2" borderId="68" xfId="0" applyFont="1" applyFill="1" applyBorder="1" applyAlignment="1">
      <alignment horizontal="left" vertical="center" wrapText="1"/>
    </xf>
    <xf numFmtId="0" fontId="6" fillId="2" borderId="63" xfId="0" applyFont="1" applyFill="1" applyBorder="1" applyAlignment="1">
      <alignment horizontal="justify" vertical="center" wrapText="1"/>
    </xf>
    <xf numFmtId="0" fontId="6" fillId="33" borderId="69" xfId="0" applyFont="1" applyFill="1" applyBorder="1" applyAlignment="1">
      <alignment horizontal="left" vertical="center" wrapText="1"/>
    </xf>
    <xf numFmtId="167" fontId="6" fillId="33" borderId="70" xfId="0" applyNumberFormat="1" applyFont="1" applyFill="1" applyBorder="1" applyAlignment="1">
      <alignment horizontal="center" vertical="center" wrapText="1"/>
    </xf>
    <xf numFmtId="167" fontId="4" fillId="35" borderId="67" xfId="0" applyNumberFormat="1" applyFont="1" applyFill="1" applyBorder="1" applyAlignment="1">
      <alignment vertical="center" wrapText="1"/>
    </xf>
    <xf numFmtId="0" fontId="6" fillId="36" borderId="63" xfId="0" applyFont="1" applyFill="1" applyBorder="1" applyAlignment="1">
      <alignment horizontal="left" vertical="center" wrapText="1"/>
    </xf>
    <xf numFmtId="0" fontId="6" fillId="37" borderId="0" xfId="0" applyFont="1" applyFill="1" applyBorder="1" applyAlignment="1">
      <alignment horizontal="left" vertical="center" wrapText="1"/>
    </xf>
    <xf numFmtId="167" fontId="6" fillId="37" borderId="71" xfId="0" applyNumberFormat="1" applyFont="1" applyFill="1" applyBorder="1" applyAlignment="1">
      <alignment horizontal="center" vertical="center" wrapText="1"/>
    </xf>
    <xf numFmtId="166" fontId="46" fillId="37" borderId="63" xfId="0" applyNumberFormat="1" applyFont="1" applyFill="1" applyBorder="1" applyAlignment="1">
      <alignment horizontal="center" vertical="center" wrapText="1"/>
    </xf>
    <xf numFmtId="0" fontId="0" fillId="37" borderId="63" xfId="0" applyFill="1" applyBorder="1" applyAlignment="1">
      <alignment horizontal="center" vertical="center" wrapText="1"/>
    </xf>
    <xf numFmtId="167" fontId="6" fillId="35" borderId="55" xfId="0" applyNumberFormat="1" applyFont="1" applyFill="1" applyBorder="1" applyAlignment="1">
      <alignment horizontal="left" vertical="center" wrapText="1"/>
    </xf>
    <xf numFmtId="167" fontId="6" fillId="35" borderId="63" xfId="0" applyNumberFormat="1" applyFont="1" applyFill="1" applyBorder="1" applyAlignment="1">
      <alignment horizontal="center" vertical="center" wrapText="1"/>
    </xf>
    <xf numFmtId="167" fontId="6" fillId="35" borderId="57" xfId="0" applyNumberFormat="1" applyFont="1" applyFill="1" applyBorder="1" applyAlignment="1">
      <alignment horizontal="center" vertical="center" wrapText="1"/>
    </xf>
    <xf numFmtId="167" fontId="6" fillId="35" borderId="63" xfId="0" applyNumberFormat="1" applyFont="1" applyFill="1" applyBorder="1" applyAlignment="1">
      <alignment horizontal="left" vertical="center" wrapText="1"/>
    </xf>
    <xf numFmtId="168" fontId="6" fillId="37" borderId="63" xfId="0" applyNumberFormat="1" applyFont="1" applyFill="1" applyBorder="1" applyAlignment="1">
      <alignment horizontal="center" vertical="center" wrapText="1"/>
    </xf>
    <xf numFmtId="167" fontId="6" fillId="33" borderId="63" xfId="0" applyNumberFormat="1" applyFont="1" applyFill="1" applyBorder="1" applyAlignment="1">
      <alignment horizontal="left" vertical="center" wrapText="1"/>
    </xf>
    <xf numFmtId="168" fontId="6" fillId="33" borderId="63" xfId="0" applyNumberFormat="1" applyFont="1" applyFill="1" applyBorder="1" applyAlignment="1">
      <alignment horizontal="center" vertical="center" wrapText="1"/>
    </xf>
    <xf numFmtId="9" fontId="6" fillId="2" borderId="57" xfId="0" applyNumberFormat="1" applyFont="1" applyFill="1" applyBorder="1" applyAlignment="1">
      <alignment horizontal="center" vertical="center" wrapText="1"/>
    </xf>
    <xf numFmtId="0" fontId="0" fillId="2" borderId="63" xfId="0" applyFill="1" applyBorder="1" applyAlignment="1">
      <alignment horizontal="center" vertical="center" wrapText="1"/>
    </xf>
    <xf numFmtId="0" fontId="4" fillId="3" borderId="67" xfId="0" applyFont="1" applyFill="1" applyBorder="1" applyAlignment="1">
      <alignment horizontal="center" vertical="center" wrapText="1"/>
    </xf>
    <xf numFmtId="0" fontId="42" fillId="3" borderId="63" xfId="0" applyFont="1" applyFill="1" applyBorder="1" applyAlignment="1">
      <alignment horizontal="center" vertical="center" wrapText="1"/>
    </xf>
    <xf numFmtId="0" fontId="4" fillId="3" borderId="63" xfId="0" applyFont="1" applyFill="1" applyBorder="1" applyAlignment="1">
      <alignment horizontal="center" vertical="center" wrapText="1"/>
    </xf>
    <xf numFmtId="9" fontId="44" fillId="32" borderId="63" xfId="0" applyNumberFormat="1" applyFont="1" applyFill="1" applyBorder="1" applyAlignment="1">
      <alignment horizontal="center" vertical="center" wrapText="1"/>
    </xf>
    <xf numFmtId="9" fontId="44" fillId="32" borderId="64" xfId="0" applyNumberFormat="1" applyFont="1" applyFill="1" applyBorder="1" applyAlignment="1">
      <alignment horizontal="center" vertical="center" wrapText="1"/>
    </xf>
    <xf numFmtId="0" fontId="6" fillId="2" borderId="63"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34" fillId="0" borderId="63" xfId="0" applyFont="1" applyBorder="1" applyAlignment="1">
      <alignment horizontal="center" vertical="center"/>
    </xf>
    <xf numFmtId="0" fontId="0" fillId="0" borderId="63" xfId="0" applyBorder="1" applyAlignment="1">
      <alignment horizontal="center" vertical="center"/>
    </xf>
    <xf numFmtId="0" fontId="6" fillId="2" borderId="76" xfId="0" applyFont="1" applyFill="1" applyBorder="1" applyAlignment="1">
      <alignment horizontal="left" vertical="center" wrapText="1"/>
    </xf>
    <xf numFmtId="0" fontId="6" fillId="2" borderId="76" xfId="0" applyFont="1" applyFill="1" applyBorder="1" applyAlignment="1">
      <alignment horizontal="center" vertical="center" wrapText="1"/>
    </xf>
    <xf numFmtId="0" fontId="0" fillId="0" borderId="76" xfId="0" applyBorder="1" applyAlignment="1">
      <alignment horizontal="center" vertical="center"/>
    </xf>
    <xf numFmtId="0" fontId="4" fillId="2" borderId="39" xfId="0" applyFont="1" applyFill="1" applyBorder="1" applyAlignment="1">
      <alignment horizontal="center" vertical="center" wrapText="1"/>
    </xf>
    <xf numFmtId="9" fontId="6" fillId="2" borderId="63" xfId="0" applyNumberFormat="1" applyFont="1" applyFill="1" applyBorder="1" applyAlignment="1">
      <alignment horizontal="center" vertical="center" wrapText="1"/>
    </xf>
    <xf numFmtId="0" fontId="43" fillId="0" borderId="63" xfId="0" applyFont="1" applyBorder="1" applyAlignment="1">
      <alignment horizontal="center" vertical="center" wrapText="1"/>
    </xf>
    <xf numFmtId="0" fontId="43" fillId="0" borderId="76" xfId="0" applyFont="1" applyBorder="1" applyAlignment="1">
      <alignment horizontal="center" vertical="center" wrapText="1"/>
    </xf>
    <xf numFmtId="0" fontId="34" fillId="0" borderId="76" xfId="0" applyFont="1" applyBorder="1" applyAlignment="1">
      <alignment horizontal="center" vertical="center"/>
    </xf>
    <xf numFmtId="0" fontId="42" fillId="2" borderId="0" xfId="0" applyFont="1" applyFill="1" applyBorder="1" applyAlignment="1">
      <alignment horizontal="left" vertical="center" wrapText="1"/>
    </xf>
    <xf numFmtId="0" fontId="30" fillId="0" borderId="0" xfId="0" applyFont="1" applyBorder="1" applyAlignment="1">
      <alignment horizontal="center" vertical="center" wrapText="1"/>
    </xf>
    <xf numFmtId="0" fontId="0" fillId="0" borderId="57" xfId="0" applyBorder="1"/>
    <xf numFmtId="0" fontId="0" fillId="0" borderId="57" xfId="0" applyBorder="1" applyAlignment="1">
      <alignment horizontal="center"/>
    </xf>
    <xf numFmtId="0" fontId="0" fillId="0" borderId="42" xfId="0" applyBorder="1"/>
    <xf numFmtId="0" fontId="6" fillId="2" borderId="80" xfId="0" applyFont="1" applyFill="1" applyBorder="1" applyAlignment="1">
      <alignment horizontal="justify" vertical="center" wrapText="1"/>
    </xf>
    <xf numFmtId="0" fontId="6" fillId="2" borderId="84" xfId="0" applyFont="1" applyFill="1" applyBorder="1" applyAlignment="1">
      <alignment horizontal="center" vertical="center" wrapText="1"/>
    </xf>
    <xf numFmtId="0" fontId="0" fillId="0" borderId="83" xfId="0" applyBorder="1"/>
    <xf numFmtId="0" fontId="0" fillId="0" borderId="85" xfId="0" applyBorder="1" applyAlignment="1">
      <alignment horizontal="center" vertical="center"/>
    </xf>
    <xf numFmtId="167" fontId="4" fillId="33" borderId="86" xfId="0" applyNumberFormat="1" applyFont="1" applyFill="1" applyBorder="1" applyAlignment="1">
      <alignment vertical="center" wrapText="1"/>
    </xf>
    <xf numFmtId="9" fontId="46" fillId="0" borderId="83" xfId="52" applyFont="1" applyBorder="1" applyAlignment="1">
      <alignment horizontal="center" vertical="center" wrapText="1"/>
    </xf>
    <xf numFmtId="0" fontId="0" fillId="0" borderId="83" xfId="0" applyBorder="1" applyAlignment="1">
      <alignment wrapText="1"/>
    </xf>
    <xf numFmtId="0" fontId="0" fillId="0" borderId="85" xfId="0" applyBorder="1"/>
    <xf numFmtId="0" fontId="0" fillId="0" borderId="83" xfId="0" applyBorder="1" applyAlignment="1">
      <alignment horizontal="center" vertical="center"/>
    </xf>
    <xf numFmtId="0" fontId="6" fillId="37" borderId="80" xfId="0" applyFont="1" applyFill="1" applyBorder="1" applyAlignment="1">
      <alignment horizontal="justify" vertical="center" wrapText="1"/>
    </xf>
    <xf numFmtId="166" fontId="46" fillId="37" borderId="83" xfId="0" applyNumberFormat="1" applyFont="1" applyFill="1" applyBorder="1" applyAlignment="1">
      <alignment horizontal="center" vertical="center" wrapText="1"/>
    </xf>
    <xf numFmtId="166" fontId="6" fillId="33" borderId="87" xfId="0" applyNumberFormat="1" applyFont="1" applyFill="1" applyBorder="1" applyAlignment="1">
      <alignment vertical="center" wrapText="1"/>
    </xf>
    <xf numFmtId="9" fontId="46" fillId="0" borderId="83" xfId="52" applyFont="1" applyBorder="1" applyAlignment="1">
      <alignment horizontal="center" wrapText="1"/>
    </xf>
    <xf numFmtId="166" fontId="6" fillId="35" borderId="88" xfId="0" applyNumberFormat="1" applyFont="1" applyFill="1" applyBorder="1" applyAlignment="1">
      <alignment vertical="center" wrapText="1"/>
    </xf>
    <xf numFmtId="166" fontId="6" fillId="33" borderId="83" xfId="0" applyNumberFormat="1" applyFont="1" applyFill="1" applyBorder="1" applyAlignment="1">
      <alignment vertical="center" wrapText="1"/>
    </xf>
    <xf numFmtId="0" fontId="30" fillId="0" borderId="49" xfId="0" applyFont="1" applyBorder="1"/>
    <xf numFmtId="0" fontId="30" fillId="0" borderId="49" xfId="0" applyFont="1" applyBorder="1" applyAlignment="1">
      <alignment horizontal="center"/>
    </xf>
    <xf numFmtId="0" fontId="30" fillId="0" borderId="68" xfId="0" applyFont="1" applyBorder="1" applyAlignment="1">
      <alignment horizontal="center"/>
    </xf>
    <xf numFmtId="0" fontId="34" fillId="0" borderId="90" xfId="0" applyFont="1" applyBorder="1" applyAlignment="1">
      <alignment horizontal="center" vertical="center"/>
    </xf>
    <xf numFmtId="0" fontId="0" fillId="0" borderId="90" xfId="0" applyBorder="1" applyAlignment="1">
      <alignment horizontal="center" vertical="center"/>
    </xf>
    <xf numFmtId="0" fontId="33" fillId="38" borderId="7" xfId="0" applyFont="1" applyFill="1" applyBorder="1" applyAlignment="1">
      <alignment horizontal="center" vertical="center" wrapText="1"/>
    </xf>
    <xf numFmtId="0" fontId="0" fillId="0" borderId="89" xfId="0" applyBorder="1"/>
    <xf numFmtId="0" fontId="0" fillId="0" borderId="90" xfId="0" applyBorder="1"/>
    <xf numFmtId="9" fontId="44" fillId="32" borderId="90" xfId="0" applyNumberFormat="1" applyFont="1" applyFill="1" applyBorder="1" applyAlignment="1">
      <alignment horizontal="center" vertical="center" wrapText="1"/>
    </xf>
    <xf numFmtId="0" fontId="0" fillId="0" borderId="48" xfId="0" applyBorder="1" applyAlignment="1">
      <alignment horizontal="center" vertical="center"/>
    </xf>
    <xf numFmtId="0" fontId="33" fillId="38" borderId="89" xfId="0" applyFont="1" applyFill="1" applyBorder="1" applyAlignment="1">
      <alignment horizontal="center" vertical="center" wrapText="1"/>
    </xf>
    <xf numFmtId="0" fontId="43" fillId="0" borderId="90" xfId="0" applyFont="1" applyBorder="1" applyAlignment="1">
      <alignment horizontal="center" vertical="center"/>
    </xf>
    <xf numFmtId="0" fontId="43" fillId="0" borderId="91" xfId="0" applyFont="1" applyBorder="1" applyAlignment="1">
      <alignment horizontal="center" vertical="center"/>
    </xf>
    <xf numFmtId="0" fontId="43" fillId="0" borderId="53" xfId="0" applyFont="1" applyBorder="1" applyAlignment="1">
      <alignment horizontal="center" vertical="center"/>
    </xf>
    <xf numFmtId="9" fontId="44" fillId="32" borderId="91" xfId="0" applyNumberFormat="1" applyFont="1" applyFill="1" applyBorder="1" applyAlignment="1">
      <alignment horizontal="center" vertical="center" wrapText="1"/>
    </xf>
    <xf numFmtId="0" fontId="43" fillId="0" borderId="48" xfId="0" applyFont="1" applyBorder="1" applyAlignment="1">
      <alignment horizontal="center" vertical="center"/>
    </xf>
    <xf numFmtId="0" fontId="34" fillId="0" borderId="48" xfId="0" applyFont="1" applyBorder="1" applyAlignment="1">
      <alignment horizontal="center" vertical="center"/>
    </xf>
    <xf numFmtId="0" fontId="43" fillId="0" borderId="28" xfId="0" applyFont="1" applyBorder="1" applyAlignment="1">
      <alignment horizontal="center" vertical="center"/>
    </xf>
    <xf numFmtId="0" fontId="48" fillId="0" borderId="90" xfId="0" applyFont="1" applyBorder="1" applyAlignment="1">
      <alignment horizontal="center" vertical="center"/>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0" fillId="0" borderId="51" xfId="0" applyBorder="1" applyAlignment="1">
      <alignment horizontal="center" vertical="center"/>
    </xf>
    <xf numFmtId="0" fontId="34" fillId="0" borderId="51" xfId="0" applyFont="1" applyBorder="1" applyAlignment="1">
      <alignment horizontal="center" vertical="center"/>
    </xf>
    <xf numFmtId="0" fontId="5" fillId="0" borderId="49" xfId="0" applyFont="1" applyBorder="1" applyAlignment="1">
      <alignment horizontal="center" vertical="center" wrapText="1"/>
    </xf>
    <xf numFmtId="0" fontId="6" fillId="2" borderId="4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4" fillId="0" borderId="90" xfId="0" applyFont="1" applyBorder="1" applyAlignment="1">
      <alignment horizontal="center" vertical="center"/>
    </xf>
    <xf numFmtId="0" fontId="30" fillId="0" borderId="0" xfId="0" applyFont="1" applyAlignment="1">
      <alignment horizontal="center" vertical="center"/>
    </xf>
    <xf numFmtId="0" fontId="45" fillId="2" borderId="49"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0" fillId="0" borderId="89" xfId="0" applyBorder="1" applyAlignment="1">
      <alignment horizontal="center" vertical="center"/>
    </xf>
    <xf numFmtId="0" fontId="34" fillId="0" borderId="30" xfId="0" applyFont="1" applyBorder="1" applyAlignment="1">
      <alignment horizontal="center" vertical="center"/>
    </xf>
    <xf numFmtId="0" fontId="6" fillId="2" borderId="49"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0" borderId="49" xfId="0" applyFont="1" applyBorder="1" applyAlignment="1">
      <alignment horizontal="center" vertical="center"/>
    </xf>
    <xf numFmtId="0" fontId="5" fillId="0" borderId="49" xfId="0" applyFont="1" applyBorder="1" applyAlignment="1">
      <alignment horizontal="center" vertical="center" wrapText="1"/>
    </xf>
    <xf numFmtId="0" fontId="5" fillId="0" borderId="49" xfId="0" applyFont="1" applyBorder="1" applyAlignment="1">
      <alignment horizontal="center" vertical="center"/>
    </xf>
    <xf numFmtId="0" fontId="5" fillId="0" borderId="51" xfId="0" applyFont="1" applyBorder="1" applyAlignment="1">
      <alignment horizontal="center" vertical="center"/>
    </xf>
    <xf numFmtId="0" fontId="5" fillId="0" borderId="51" xfId="0" applyFont="1" applyBorder="1" applyAlignment="1">
      <alignment horizontal="center" vertical="center" wrapText="1"/>
    </xf>
    <xf numFmtId="0" fontId="6" fillId="2" borderId="92" xfId="0" applyFont="1" applyFill="1" applyBorder="1" applyAlignment="1">
      <alignment horizontal="center" vertical="center" wrapText="1"/>
    </xf>
    <xf numFmtId="0" fontId="34" fillId="0" borderId="90" xfId="0" applyFont="1" applyBorder="1" applyAlignment="1">
      <alignment horizontal="center" vertical="center"/>
    </xf>
    <xf numFmtId="0" fontId="0" fillId="0" borderId="49" xfId="0" applyBorder="1" applyAlignment="1">
      <alignment horizontal="center" vertical="center" wrapText="1"/>
    </xf>
    <xf numFmtId="0" fontId="0" fillId="0" borderId="89" xfId="0"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9" fillId="2" borderId="19" xfId="0" applyFont="1" applyFill="1" applyBorder="1" applyAlignment="1">
      <alignment horizontal="center" vertical="center" wrapText="1"/>
    </xf>
    <xf numFmtId="0" fontId="6" fillId="0" borderId="28" xfId="0" applyFont="1" applyBorder="1" applyAlignment="1">
      <alignment horizontal="center" vertical="center"/>
    </xf>
    <xf numFmtId="0" fontId="6" fillId="2" borderId="27" xfId="0" applyFont="1" applyFill="1" applyBorder="1" applyAlignment="1">
      <alignment horizontal="center" vertical="center" wrapText="1"/>
    </xf>
    <xf numFmtId="0" fontId="6" fillId="0"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29" xfId="0" applyFont="1" applyBorder="1" applyAlignment="1">
      <alignment horizontal="center" vertical="center"/>
    </xf>
    <xf numFmtId="0" fontId="6" fillId="0" borderId="29" xfId="0" applyFont="1" applyBorder="1" applyAlignment="1">
      <alignment horizontal="center" vertical="center" wrapText="1"/>
    </xf>
    <xf numFmtId="0" fontId="2" fillId="2" borderId="0" xfId="0" applyFont="1" applyFill="1" applyBorder="1" applyAlignment="1">
      <alignment horizontal="center" vertical="center" wrapText="1"/>
    </xf>
    <xf numFmtId="0" fontId="0" fillId="0" borderId="0" xfId="0" applyBorder="1" applyAlignment="1">
      <alignment horizontal="center" vertical="center"/>
    </xf>
    <xf numFmtId="0" fontId="26" fillId="2" borderId="0" xfId="0" applyFont="1" applyFill="1" applyBorder="1" applyAlignment="1">
      <alignment horizontal="center" vertical="center"/>
    </xf>
    <xf numFmtId="0" fontId="0" fillId="0" borderId="29" xfId="0" applyBorder="1" applyAlignment="1">
      <alignment horizontal="center" vertical="center"/>
    </xf>
    <xf numFmtId="0" fontId="0" fillId="0" borderId="54" xfId="0" applyBorder="1" applyAlignment="1">
      <alignment horizontal="center" vertical="center"/>
    </xf>
    <xf numFmtId="0" fontId="6" fillId="0" borderId="49" xfId="0" applyFont="1" applyBorder="1" applyAlignment="1">
      <alignment horizontal="center" vertical="center" wrapText="1"/>
    </xf>
    <xf numFmtId="0" fontId="6" fillId="26" borderId="49" xfId="0" applyFont="1" applyFill="1" applyBorder="1" applyAlignment="1">
      <alignment horizontal="center" vertical="center" wrapText="1"/>
    </xf>
    <xf numFmtId="0" fontId="6" fillId="26" borderId="39" xfId="0" applyFont="1" applyFill="1" applyBorder="1" applyAlignment="1">
      <alignment horizontal="center" vertical="center" wrapText="1"/>
    </xf>
    <xf numFmtId="0" fontId="0" fillId="0" borderId="39" xfId="0" applyBorder="1" applyAlignment="1">
      <alignment horizontal="center" vertical="center" wrapText="1"/>
    </xf>
    <xf numFmtId="0" fontId="2" fillId="2" borderId="51" xfId="0" applyFont="1" applyFill="1" applyBorder="1" applyAlignment="1">
      <alignment horizontal="center" vertical="center" wrapText="1"/>
    </xf>
    <xf numFmtId="0" fontId="43" fillId="0" borderId="52" xfId="0" applyFont="1" applyBorder="1" applyAlignment="1">
      <alignment horizontal="center" vertical="center"/>
    </xf>
    <xf numFmtId="0" fontId="43" fillId="0" borderId="1" xfId="0" applyFont="1" applyBorder="1" applyAlignment="1">
      <alignment horizontal="center" vertical="center"/>
    </xf>
    <xf numFmtId="0" fontId="0" fillId="0" borderId="19" xfId="0" applyBorder="1" applyAlignment="1">
      <alignment horizontal="center" vertical="center"/>
    </xf>
    <xf numFmtId="0" fontId="35" fillId="0" borderId="8" xfId="0" applyFont="1" applyBorder="1" applyAlignment="1">
      <alignment horizontal="center" vertical="center" wrapText="1"/>
    </xf>
    <xf numFmtId="0" fontId="43" fillId="0" borderId="29" xfId="0" applyFont="1" applyBorder="1" applyAlignment="1">
      <alignment horizontal="center" vertical="center" wrapText="1"/>
    </xf>
    <xf numFmtId="0" fontId="35" fillId="0" borderId="67" xfId="0" applyFont="1" applyBorder="1" applyAlignment="1">
      <alignment horizontal="center" vertical="center" wrapText="1"/>
    </xf>
    <xf numFmtId="0" fontId="0" fillId="0" borderId="45" xfId="0" applyBorder="1" applyAlignment="1">
      <alignment horizontal="center" vertical="center"/>
    </xf>
    <xf numFmtId="0" fontId="35" fillId="0" borderId="41" xfId="0" applyFont="1" applyBorder="1" applyAlignment="1">
      <alignment horizontal="center" vertical="center" wrapText="1"/>
    </xf>
    <xf numFmtId="0" fontId="6" fillId="26" borderId="0" xfId="0" applyFont="1" applyFill="1" applyBorder="1" applyAlignment="1">
      <alignment horizontal="center" vertical="center" wrapText="1"/>
    </xf>
    <xf numFmtId="0" fontId="0" fillId="0" borderId="0" xfId="0" applyBorder="1" applyAlignment="1">
      <alignment horizontal="center" vertical="center" wrapText="1"/>
    </xf>
    <xf numFmtId="0" fontId="10" fillId="0" borderId="25" xfId="0" applyFont="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31" xfId="0" applyBorder="1" applyAlignment="1">
      <alignment horizontal="center" vertical="center"/>
    </xf>
    <xf numFmtId="0" fontId="0" fillId="0" borderId="23" xfId="0" applyBorder="1" applyAlignment="1">
      <alignment horizontal="center" vertical="center"/>
    </xf>
    <xf numFmtId="0" fontId="43" fillId="0" borderId="89" xfId="0" applyFont="1" applyBorder="1" applyAlignment="1">
      <alignment horizontal="center" vertical="center" wrapText="1"/>
    </xf>
    <xf numFmtId="0" fontId="34" fillId="2" borderId="89" xfId="0" applyFont="1" applyFill="1" applyBorder="1" applyAlignment="1">
      <alignment horizontal="center" vertical="center"/>
    </xf>
    <xf numFmtId="0" fontId="6" fillId="2" borderId="89" xfId="0" applyFont="1" applyFill="1" applyBorder="1" applyAlignment="1">
      <alignment horizontal="center" vertical="center" wrapText="1"/>
    </xf>
    <xf numFmtId="9" fontId="6" fillId="2" borderId="8" xfId="0" applyNumberFormat="1" applyFont="1" applyFill="1" applyBorder="1" applyAlignment="1">
      <alignment horizontal="center" vertical="center" wrapText="1"/>
    </xf>
    <xf numFmtId="0" fontId="0" fillId="2" borderId="89" xfId="0" applyFill="1" applyBorder="1" applyAlignment="1">
      <alignment horizontal="center" vertical="center" wrapText="1"/>
    </xf>
    <xf numFmtId="0" fontId="0" fillId="2" borderId="89" xfId="0" applyFill="1" applyBorder="1" applyAlignment="1">
      <alignment horizontal="center" vertical="center"/>
    </xf>
    <xf numFmtId="0" fontId="3" fillId="2" borderId="44" xfId="0" applyFont="1" applyFill="1" applyBorder="1" applyAlignment="1">
      <alignment horizontal="center" vertical="center" wrapText="1"/>
    </xf>
    <xf numFmtId="0" fontId="0" fillId="0" borderId="52" xfId="0" applyBorder="1" applyAlignment="1">
      <alignment horizontal="center" vertical="center"/>
    </xf>
    <xf numFmtId="0" fontId="1" fillId="2" borderId="0" xfId="0" applyFont="1" applyFill="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xf>
    <xf numFmtId="0" fontId="10" fillId="0" borderId="0" xfId="0" applyFont="1" applyAlignment="1">
      <alignment horizontal="center" vertical="center"/>
    </xf>
    <xf numFmtId="17" fontId="2" fillId="0" borderId="0" xfId="0" applyNumberFormat="1" applyFont="1" applyAlignment="1">
      <alignment horizontal="center" vertical="center"/>
    </xf>
    <xf numFmtId="0" fontId="6" fillId="0" borderId="28" xfId="0" applyFont="1" applyBorder="1" applyAlignment="1">
      <alignment horizontal="center" vertical="center" wrapText="1"/>
    </xf>
    <xf numFmtId="0" fontId="5" fillId="2" borderId="49" xfId="0" applyFont="1" applyFill="1" applyBorder="1" applyAlignment="1">
      <alignment horizontal="center" vertical="center"/>
    </xf>
    <xf numFmtId="10" fontId="0" fillId="0" borderId="0" xfId="0" applyNumberFormat="1" applyAlignment="1">
      <alignment horizontal="center" vertical="center" wrapText="1"/>
    </xf>
    <xf numFmtId="0" fontId="0" fillId="0" borderId="0" xfId="0" applyAlignment="1">
      <alignment horizontal="center" vertical="center" wrapText="1"/>
    </xf>
    <xf numFmtId="0" fontId="5" fillId="2" borderId="49" xfId="0" applyFont="1" applyFill="1" applyBorder="1" applyAlignment="1">
      <alignment horizontal="center" vertical="center" wrapText="1"/>
    </xf>
    <xf numFmtId="0" fontId="6" fillId="2" borderId="49" xfId="44" applyFont="1" applyFill="1" applyBorder="1" applyAlignment="1">
      <alignment horizontal="center" vertical="center" wrapText="1"/>
    </xf>
    <xf numFmtId="0" fontId="33" fillId="3" borderId="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27" fillId="2" borderId="49" xfId="0" applyFont="1" applyFill="1" applyBorder="1" applyAlignment="1">
      <alignment horizontal="center" vertical="center"/>
    </xf>
    <xf numFmtId="0" fontId="10" fillId="2" borderId="4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0" borderId="0" xfId="0" applyFont="1" applyBorder="1" applyAlignment="1">
      <alignment horizontal="center" vertical="center"/>
    </xf>
    <xf numFmtId="0" fontId="0" fillId="2" borderId="0" xfId="0" applyFill="1" applyAlignment="1">
      <alignment horizontal="center" vertical="center"/>
    </xf>
    <xf numFmtId="0" fontId="46" fillId="0" borderId="0" xfId="0" applyFont="1" applyAlignment="1">
      <alignment horizontal="center" vertical="center"/>
    </xf>
    <xf numFmtId="17" fontId="36" fillId="0" borderId="0" xfId="0" applyNumberFormat="1" applyFont="1" applyAlignment="1">
      <alignment horizontal="center" vertical="center"/>
    </xf>
    <xf numFmtId="166" fontId="46" fillId="2" borderId="83" xfId="0" applyNumberFormat="1" applyFont="1" applyFill="1" applyBorder="1" applyAlignment="1">
      <alignment horizontal="center" vertical="center" wrapText="1"/>
    </xf>
    <xf numFmtId="166" fontId="46" fillId="2" borderId="63" xfId="0" applyNumberFormat="1" applyFont="1" applyFill="1" applyBorder="1" applyAlignment="1">
      <alignment horizontal="center" vertical="center" wrapText="1"/>
    </xf>
    <xf numFmtId="0" fontId="5" fillId="2" borderId="89" xfId="0" applyFont="1" applyFill="1" applyBorder="1" applyAlignment="1">
      <alignment horizontal="center" vertical="center" wrapText="1"/>
    </xf>
    <xf numFmtId="0" fontId="5" fillId="2" borderId="89" xfId="0" applyFont="1" applyFill="1" applyBorder="1" applyAlignment="1">
      <alignment vertical="center" wrapText="1"/>
    </xf>
    <xf numFmtId="0" fontId="6" fillId="2" borderId="3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5" fillId="0" borderId="49" xfId="0" applyFont="1" applyBorder="1" applyAlignment="1">
      <alignment horizontal="center" vertical="center" wrapText="1"/>
    </xf>
    <xf numFmtId="0" fontId="6" fillId="2" borderId="74" xfId="0" applyFont="1" applyFill="1" applyBorder="1" applyAlignment="1">
      <alignment horizontal="center" vertical="center" wrapText="1"/>
    </xf>
    <xf numFmtId="0" fontId="33" fillId="38" borderId="93" xfId="0" applyFont="1" applyFill="1" applyBorder="1" applyAlignment="1">
      <alignment horizontal="center" vertical="center" wrapText="1"/>
    </xf>
    <xf numFmtId="0" fontId="41" fillId="2" borderId="49" xfId="0" applyFont="1" applyFill="1" applyBorder="1" applyAlignment="1">
      <alignment horizontal="center" vertical="center" wrapText="1"/>
    </xf>
    <xf numFmtId="0" fontId="36" fillId="0" borderId="83" xfId="0" applyFont="1" applyBorder="1" applyAlignment="1">
      <alignment vertical="center" wrapText="1"/>
    </xf>
    <xf numFmtId="0" fontId="36" fillId="0" borderId="83" xfId="0" applyFont="1" applyBorder="1" applyAlignment="1">
      <alignment vertical="center"/>
    </xf>
    <xf numFmtId="0" fontId="0" fillId="0" borderId="83" xfId="0" applyBorder="1" applyAlignment="1">
      <alignment horizontal="center" vertical="center" wrapText="1"/>
    </xf>
    <xf numFmtId="0" fontId="4" fillId="2" borderId="63" xfId="0" applyFont="1" applyFill="1" applyBorder="1" applyAlignment="1">
      <alignment horizontal="center" vertical="center" wrapText="1"/>
    </xf>
    <xf numFmtId="1" fontId="36" fillId="0" borderId="0" xfId="0" applyNumberFormat="1" applyFont="1" applyAlignment="1">
      <alignment horizontal="center"/>
    </xf>
    <xf numFmtId="1" fontId="36" fillId="0" borderId="0" xfId="52" applyNumberFormat="1" applyFont="1" applyAlignment="1">
      <alignment horizontal="center"/>
    </xf>
    <xf numFmtId="0" fontId="0" fillId="0" borderId="0" xfId="0" applyAlignment="1"/>
    <xf numFmtId="0" fontId="0" fillId="0" borderId="0" xfId="0" applyBorder="1" applyAlignment="1"/>
    <xf numFmtId="0" fontId="49" fillId="0" borderId="0" xfId="0" applyFont="1"/>
    <xf numFmtId="0" fontId="49" fillId="39" borderId="35" xfId="0" applyFont="1" applyFill="1" applyBorder="1" applyAlignment="1">
      <alignment horizontal="center"/>
    </xf>
    <xf numFmtId="0" fontId="39" fillId="39" borderId="35" xfId="0" applyFont="1" applyFill="1" applyBorder="1" applyAlignment="1">
      <alignment horizontal="center" vertical="center"/>
    </xf>
    <xf numFmtId="0" fontId="0" fillId="0" borderId="92" xfId="0" applyBorder="1" applyAlignment="1">
      <alignment horizontal="center" vertical="center" wrapText="1"/>
    </xf>
    <xf numFmtId="0" fontId="0" fillId="0" borderId="30" xfId="0" applyBorder="1" applyAlignment="1">
      <alignment horizontal="center" vertical="center" wrapText="1"/>
    </xf>
    <xf numFmtId="49" fontId="6" fillId="2" borderId="51" xfId="0" applyNumberFormat="1" applyFont="1" applyFill="1" applyBorder="1" applyAlignment="1">
      <alignment horizontal="center" vertical="center" wrapText="1"/>
    </xf>
    <xf numFmtId="49" fontId="6" fillId="2" borderId="52"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1" fontId="6" fillId="2" borderId="51" xfId="0" applyNumberFormat="1" applyFont="1" applyFill="1" applyBorder="1" applyAlignment="1">
      <alignment horizontal="center" vertical="center" wrapText="1"/>
    </xf>
    <xf numFmtId="1" fontId="6" fillId="2" borderId="52" xfId="0" applyNumberFormat="1" applyFont="1" applyFill="1" applyBorder="1" applyAlignment="1">
      <alignment horizontal="center" vertical="center" wrapText="1"/>
    </xf>
    <xf numFmtId="1" fontId="6" fillId="2" borderId="30" xfId="0" applyNumberFormat="1"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0" borderId="51" xfId="0" applyFont="1" applyBorder="1" applyAlignment="1">
      <alignment horizontal="center" vertical="center" wrapText="1"/>
    </xf>
    <xf numFmtId="0" fontId="6" fillId="0" borderId="30"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9" xfId="0" applyFont="1" applyBorder="1" applyAlignment="1">
      <alignment horizontal="center" vertical="center" wrapText="1"/>
    </xf>
    <xf numFmtId="0" fontId="6" fillId="2" borderId="57"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9" xfId="0" applyFont="1" applyBorder="1" applyAlignment="1">
      <alignment horizontal="center" vertical="center" wrapText="1"/>
    </xf>
    <xf numFmtId="0" fontId="2" fillId="27" borderId="42" xfId="0" applyFont="1" applyFill="1" applyBorder="1" applyAlignment="1">
      <alignment horizontal="center" vertical="center"/>
    </xf>
    <xf numFmtId="0" fontId="28" fillId="27" borderId="42" xfId="0" applyFont="1" applyFill="1" applyBorder="1" applyAlignment="1">
      <alignment horizontal="center" vertical="center"/>
    </xf>
    <xf numFmtId="0" fontId="9" fillId="4" borderId="45"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0" fillId="0" borderId="51" xfId="0" applyBorder="1" applyAlignment="1">
      <alignment horizontal="center" vertical="center"/>
    </xf>
    <xf numFmtId="0" fontId="0" fillId="0" borderId="30" xfId="0" applyBorder="1" applyAlignment="1">
      <alignment horizontal="center" vertical="center"/>
    </xf>
    <xf numFmtId="0" fontId="34" fillId="0" borderId="51" xfId="0" applyFont="1" applyBorder="1" applyAlignment="1">
      <alignment horizontal="center" vertical="center"/>
    </xf>
    <xf numFmtId="0" fontId="34" fillId="0" borderId="30" xfId="0" applyFont="1" applyBorder="1" applyAlignment="1">
      <alignment horizontal="center" vertical="center"/>
    </xf>
    <xf numFmtId="0" fontId="28" fillId="27" borderId="58" xfId="0" applyFont="1" applyFill="1" applyBorder="1" applyAlignment="1">
      <alignment horizontal="center" vertical="center"/>
    </xf>
    <xf numFmtId="0" fontId="6" fillId="0" borderId="51" xfId="1" applyFont="1" applyBorder="1" applyAlignment="1">
      <alignment horizontal="center" vertical="center" wrapText="1"/>
    </xf>
    <xf numFmtId="0" fontId="6" fillId="0" borderId="30" xfId="1" applyFont="1" applyBorder="1" applyAlignment="1">
      <alignment horizontal="center" vertical="center" wrapText="1"/>
    </xf>
    <xf numFmtId="0" fontId="10" fillId="0" borderId="36" xfId="0" applyFont="1" applyBorder="1" applyAlignment="1">
      <alignment horizontal="center" vertical="center" wrapText="1"/>
    </xf>
    <xf numFmtId="0" fontId="40" fillId="2" borderId="26"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40" fillId="2" borderId="6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4" borderId="53"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4" xfId="0" applyFont="1" applyBorder="1" applyAlignment="1">
      <alignment horizontal="center"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0"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2" xfId="0" applyFont="1" applyBorder="1" applyAlignment="1">
      <alignment horizontal="center" vertical="center" wrapText="1"/>
    </xf>
    <xf numFmtId="0" fontId="9" fillId="4" borderId="61"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30" xfId="0" applyFont="1" applyBorder="1" applyAlignment="1">
      <alignment horizontal="center" vertical="center"/>
    </xf>
    <xf numFmtId="0" fontId="3" fillId="2" borderId="37"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5" fillId="0" borderId="49" xfId="0" applyFont="1" applyBorder="1" applyAlignment="1">
      <alignment horizontal="center" vertical="center" wrapText="1"/>
    </xf>
    <xf numFmtId="0" fontId="5" fillId="0" borderId="49"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5" fillId="0" borderId="26" xfId="0" applyFont="1" applyBorder="1" applyAlignment="1">
      <alignment horizontal="center" vertical="center" wrapText="1"/>
    </xf>
    <xf numFmtId="0" fontId="45" fillId="0" borderId="27" xfId="0" applyFont="1" applyBorder="1" applyAlignment="1">
      <alignment horizontal="center" vertical="center" wrapText="1"/>
    </xf>
    <xf numFmtId="0" fontId="45" fillId="0" borderId="22" xfId="0" applyFont="1" applyBorder="1" applyAlignment="1">
      <alignment horizontal="center" vertical="center" wrapText="1"/>
    </xf>
    <xf numFmtId="0" fontId="6" fillId="0" borderId="49" xfId="0" applyFont="1" applyBorder="1" applyAlignment="1">
      <alignment horizontal="center" vertical="center"/>
    </xf>
    <xf numFmtId="0" fontId="9" fillId="4" borderId="37"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5" fillId="0" borderId="8"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2" borderId="52" xfId="0" applyFont="1" applyFill="1" applyBorder="1" applyAlignment="1">
      <alignment horizontal="center" vertical="center" wrapText="1"/>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9" fillId="4" borderId="77" xfId="0" applyFont="1" applyFill="1" applyBorder="1" applyAlignment="1">
      <alignment horizontal="left" vertical="center" wrapText="1"/>
    </xf>
    <xf numFmtId="0" fontId="9" fillId="4" borderId="54" xfId="0" applyFont="1" applyFill="1" applyBorder="1" applyAlignment="1">
      <alignment horizontal="left" vertical="center" wrapText="1"/>
    </xf>
    <xf numFmtId="0" fontId="9" fillId="4" borderId="5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6" fillId="34" borderId="63" xfId="0" applyFont="1" applyFill="1" applyBorder="1" applyAlignment="1">
      <alignment horizontal="left" vertical="center" wrapText="1"/>
    </xf>
    <xf numFmtId="0" fontId="6" fillId="34" borderId="78" xfId="0" applyFont="1" applyFill="1" applyBorder="1" applyAlignment="1">
      <alignment horizontal="left" vertical="center" wrapText="1"/>
    </xf>
    <xf numFmtId="0" fontId="6" fillId="34" borderId="25" xfId="0" applyFont="1" applyFill="1" applyBorder="1" applyAlignment="1">
      <alignment horizontal="left" vertical="center" wrapText="1"/>
    </xf>
    <xf numFmtId="0" fontId="6" fillId="34" borderId="66" xfId="0" applyFont="1" applyFill="1" applyBorder="1" applyAlignment="1">
      <alignment horizontal="left" vertical="center" wrapText="1"/>
    </xf>
    <xf numFmtId="167" fontId="6" fillId="33" borderId="63" xfId="0" applyNumberFormat="1" applyFont="1" applyFill="1" applyBorder="1" applyAlignment="1">
      <alignment horizontal="center" vertical="center" wrapText="1"/>
    </xf>
    <xf numFmtId="167" fontId="6" fillId="33" borderId="54" xfId="0" applyNumberFormat="1" applyFont="1" applyFill="1" applyBorder="1" applyAlignment="1">
      <alignment horizontal="center" vertical="center" wrapText="1"/>
    </xf>
    <xf numFmtId="167" fontId="6" fillId="33" borderId="0" xfId="0" applyNumberFormat="1" applyFont="1" applyFill="1" applyBorder="1" applyAlignment="1">
      <alignment horizontal="center" vertical="center" wrapText="1"/>
    </xf>
    <xf numFmtId="167" fontId="6" fillId="33" borderId="31" xfId="0" applyNumberFormat="1" applyFont="1" applyFill="1" applyBorder="1" applyAlignment="1">
      <alignment horizontal="center" vertical="center" wrapText="1"/>
    </xf>
    <xf numFmtId="0" fontId="6" fillId="2" borderId="79" xfId="0" applyFont="1" applyFill="1" applyBorder="1" applyAlignment="1">
      <alignment horizontal="center" vertical="center" wrapText="1"/>
    </xf>
    <xf numFmtId="0" fontId="0" fillId="0" borderId="57" xfId="0" applyBorder="1" applyAlignment="1">
      <alignment horizontal="center"/>
    </xf>
    <xf numFmtId="0" fontId="0" fillId="0" borderId="52" xfId="0" applyBorder="1" applyAlignment="1">
      <alignment horizontal="center"/>
    </xf>
    <xf numFmtId="0" fontId="0" fillId="0" borderId="30" xfId="0" applyBorder="1" applyAlignment="1">
      <alignment horizontal="center"/>
    </xf>
    <xf numFmtId="0" fontId="34" fillId="0" borderId="63" xfId="0" applyFont="1" applyBorder="1" applyAlignment="1">
      <alignment horizontal="center" vertical="center"/>
    </xf>
    <xf numFmtId="0" fontId="34" fillId="0" borderId="90" xfId="0" applyFont="1" applyBorder="1" applyAlignment="1">
      <alignment horizontal="center" vertical="center"/>
    </xf>
    <xf numFmtId="167" fontId="4" fillId="33" borderId="65" xfId="0" applyNumberFormat="1" applyFont="1" applyFill="1" applyBorder="1" applyAlignment="1">
      <alignment horizontal="center" vertical="center" wrapText="1"/>
    </xf>
    <xf numFmtId="167" fontId="4" fillId="33" borderId="27" xfId="0" applyNumberFormat="1" applyFont="1" applyFill="1" applyBorder="1" applyAlignment="1">
      <alignment horizontal="center" vertical="center" wrapText="1"/>
    </xf>
    <xf numFmtId="0" fontId="6" fillId="33" borderId="80" xfId="0" applyFont="1" applyFill="1" applyBorder="1" applyAlignment="1">
      <alignment horizontal="left" vertical="center" wrapText="1"/>
    </xf>
    <xf numFmtId="0" fontId="6" fillId="33" borderId="81" xfId="0" applyFont="1" applyFill="1" applyBorder="1" applyAlignment="1">
      <alignment horizontal="left" vertical="center" wrapText="1"/>
    </xf>
    <xf numFmtId="0" fontId="7" fillId="0" borderId="0" xfId="0" applyFont="1" applyAlignment="1">
      <alignment horizontal="center"/>
    </xf>
    <xf numFmtId="0" fontId="10" fillId="0" borderId="36" xfId="0" applyFont="1" applyBorder="1" applyAlignment="1">
      <alignment horizontal="left" vertical="center" wrapText="1"/>
    </xf>
    <xf numFmtId="0" fontId="10" fillId="0" borderId="6" xfId="0" applyFont="1" applyBorder="1" applyAlignment="1">
      <alignment horizontal="left" vertical="center" wrapText="1"/>
    </xf>
    <xf numFmtId="0" fontId="3" fillId="0" borderId="0" xfId="0" applyFont="1" applyAlignment="1">
      <alignment horizontal="center"/>
    </xf>
    <xf numFmtId="167" fontId="6" fillId="33" borderId="57" xfId="0" applyNumberFormat="1" applyFont="1" applyFill="1" applyBorder="1" applyAlignment="1">
      <alignment horizontal="center" vertical="center" wrapText="1"/>
    </xf>
    <xf numFmtId="167" fontId="6" fillId="33" borderId="52" xfId="0" applyNumberFormat="1" applyFont="1" applyFill="1" applyBorder="1" applyAlignment="1">
      <alignment horizontal="center" vertical="center" wrapText="1"/>
    </xf>
    <xf numFmtId="167" fontId="6" fillId="33" borderId="72" xfId="0" applyNumberFormat="1" applyFont="1" applyFill="1" applyBorder="1" applyAlignment="1">
      <alignment horizontal="center" vertical="center" wrapText="1"/>
    </xf>
    <xf numFmtId="0" fontId="6" fillId="34" borderId="82" xfId="0" applyFont="1" applyFill="1" applyBorder="1" applyAlignment="1">
      <alignment horizontal="left" vertical="center" wrapText="1"/>
    </xf>
    <xf numFmtId="0" fontId="6" fillId="34" borderId="73" xfId="0" applyFont="1" applyFill="1" applyBorder="1" applyAlignment="1">
      <alignment horizontal="left" vertical="center" wrapText="1"/>
    </xf>
    <xf numFmtId="0" fontId="6" fillId="34" borderId="75" xfId="0" applyFont="1" applyFill="1" applyBorder="1" applyAlignment="1">
      <alignment horizontal="left" vertical="center" wrapText="1"/>
    </xf>
    <xf numFmtId="0" fontId="6" fillId="2" borderId="83" xfId="0" applyFont="1" applyFill="1" applyBorder="1" applyAlignment="1">
      <alignment horizontal="left" vertical="center" wrapText="1"/>
    </xf>
    <xf numFmtId="167" fontId="6" fillId="2" borderId="83" xfId="0" applyNumberFormat="1" applyFont="1" applyFill="1" applyBorder="1" applyAlignment="1">
      <alignment horizontal="center" vertical="center" wrapText="1"/>
    </xf>
    <xf numFmtId="167" fontId="6" fillId="2" borderId="84" xfId="0" applyNumberFormat="1" applyFont="1" applyFill="1" applyBorder="1" applyAlignment="1">
      <alignment horizontal="center" vertical="center" wrapText="1"/>
    </xf>
    <xf numFmtId="167" fontId="6" fillId="2" borderId="74" xfId="0" applyNumberFormat="1" applyFont="1" applyFill="1" applyBorder="1" applyAlignment="1">
      <alignment horizontal="center" vertical="center" wrapText="1"/>
    </xf>
    <xf numFmtId="167" fontId="6" fillId="2" borderId="30" xfId="0" applyNumberFormat="1" applyFont="1" applyFill="1" applyBorder="1" applyAlignment="1">
      <alignment horizontal="center" vertical="center" wrapText="1"/>
    </xf>
    <xf numFmtId="0" fontId="6" fillId="2" borderId="92"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0" fillId="0" borderId="0" xfId="0" applyAlignment="1">
      <alignment horizontal="center"/>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0" fontId="0" fillId="0" borderId="27" xfId="0" applyBorder="1" applyAlignment="1">
      <alignment horizontal="center" vertical="center"/>
    </xf>
    <xf numFmtId="0" fontId="0" fillId="0" borderId="60" xfId="0" applyBorder="1" applyAlignment="1">
      <alignment horizontal="center" vertical="center"/>
    </xf>
    <xf numFmtId="0" fontId="6" fillId="2" borderId="57"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34" borderId="83" xfId="0" applyFont="1" applyFill="1" applyBorder="1" applyAlignment="1">
      <alignment horizontal="left" vertical="center" wrapText="1"/>
    </xf>
    <xf numFmtId="167" fontId="6" fillId="33" borderId="83" xfId="0" applyNumberFormat="1" applyFont="1" applyFill="1" applyBorder="1" applyAlignment="1">
      <alignment horizontal="left" vertical="center" wrapText="1"/>
    </xf>
    <xf numFmtId="167" fontId="6" fillId="33" borderId="83" xfId="0" applyNumberFormat="1"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167" fontId="6" fillId="33" borderId="57" xfId="0" applyNumberFormat="1" applyFont="1" applyFill="1" applyBorder="1" applyAlignment="1">
      <alignment horizontal="left" vertical="center" wrapText="1"/>
    </xf>
    <xf numFmtId="167" fontId="6" fillId="33" borderId="52" xfId="0" applyNumberFormat="1" applyFont="1" applyFill="1" applyBorder="1" applyAlignment="1">
      <alignment horizontal="left" vertical="center" wrapText="1"/>
    </xf>
    <xf numFmtId="0" fontId="36" fillId="0" borderId="0" xfId="0" applyFont="1" applyAlignment="1">
      <alignment horizontal="center"/>
    </xf>
    <xf numFmtId="0" fontId="36" fillId="0" borderId="0" xfId="0" applyFont="1" applyBorder="1" applyAlignment="1">
      <alignment horizontal="center"/>
    </xf>
    <xf numFmtId="0" fontId="36" fillId="30" borderId="0" xfId="0" applyFont="1" applyFill="1" applyAlignment="1">
      <alignment horizontal="center" vertical="center"/>
    </xf>
    <xf numFmtId="0" fontId="36" fillId="29" borderId="0" xfId="0" applyFont="1" applyFill="1" applyAlignment="1">
      <alignment horizontal="center" vertical="center"/>
    </xf>
    <xf numFmtId="0" fontId="47" fillId="0" borderId="5" xfId="0" applyFont="1" applyBorder="1" applyAlignment="1">
      <alignment horizontal="left" vertical="top" wrapText="1"/>
    </xf>
    <xf numFmtId="0" fontId="47" fillId="0" borderId="19" xfId="0" applyFont="1" applyBorder="1" applyAlignment="1">
      <alignment horizontal="left" vertical="top" wrapText="1"/>
    </xf>
    <xf numFmtId="0" fontId="47" fillId="0" borderId="20" xfId="0" applyFont="1" applyBorder="1" applyAlignment="1">
      <alignment horizontal="left" vertical="top" wrapText="1"/>
    </xf>
    <xf numFmtId="0" fontId="47" fillId="0" borderId="9" xfId="0" applyFont="1" applyBorder="1" applyAlignment="1">
      <alignment horizontal="left" vertical="top" wrapText="1"/>
    </xf>
    <xf numFmtId="0" fontId="47" fillId="0" borderId="0" xfId="0" applyFont="1" applyAlignment="1">
      <alignment horizontal="left" vertical="top" wrapText="1"/>
    </xf>
    <xf numFmtId="0" fontId="47" fillId="0" borderId="21" xfId="0" applyFont="1" applyBorder="1" applyAlignment="1">
      <alignment horizontal="left" vertical="top" wrapText="1"/>
    </xf>
    <xf numFmtId="0" fontId="47" fillId="0" borderId="34" xfId="0" applyFont="1" applyBorder="1" applyAlignment="1">
      <alignment horizontal="left" vertical="top" wrapText="1"/>
    </xf>
    <xf numFmtId="0" fontId="47" fillId="0" borderId="33" xfId="0" applyFont="1" applyBorder="1" applyAlignment="1">
      <alignment horizontal="left" vertical="top" wrapText="1"/>
    </xf>
    <xf numFmtId="0" fontId="47" fillId="0" borderId="32" xfId="0" applyFont="1" applyBorder="1" applyAlignment="1">
      <alignment horizontal="left" vertical="top" wrapText="1"/>
    </xf>
    <xf numFmtId="0" fontId="30" fillId="0" borderId="0" xfId="0" applyFont="1" applyAlignment="1">
      <alignment horizontal="center"/>
    </xf>
    <xf numFmtId="0" fontId="30" fillId="0" borderId="0" xfId="0" applyFont="1" applyAlignment="1">
      <alignment horizontal="center" vertical="center"/>
    </xf>
    <xf numFmtId="0" fontId="30" fillId="0" borderId="25" xfId="0" applyFont="1" applyBorder="1" applyAlignment="1">
      <alignment horizontal="center" vertical="center" wrapText="1"/>
    </xf>
    <xf numFmtId="0" fontId="30" fillId="0" borderId="0" xfId="0" applyFont="1" applyAlignment="1">
      <alignment horizontal="center" vertical="center" wrapText="1"/>
    </xf>
    <xf numFmtId="0" fontId="36" fillId="28" borderId="0" xfId="0" applyFont="1" applyFill="1" applyAlignment="1">
      <alignment horizontal="center" vertical="center"/>
    </xf>
    <xf numFmtId="0" fontId="0" fillId="0" borderId="5"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xf numFmtId="0" fontId="0" fillId="0" borderId="21" xfId="0" applyBorder="1" applyAlignment="1">
      <alignment horizontal="left" wrapText="1"/>
    </xf>
    <xf numFmtId="0" fontId="0" fillId="0" borderId="34" xfId="0" applyBorder="1" applyAlignment="1">
      <alignment horizontal="left" wrapText="1"/>
    </xf>
    <xf numFmtId="0" fontId="0" fillId="0" borderId="33" xfId="0" applyBorder="1" applyAlignment="1">
      <alignment horizontal="left" wrapText="1"/>
    </xf>
    <xf numFmtId="0" fontId="0" fillId="0" borderId="32" xfId="0" applyBorder="1" applyAlignment="1">
      <alignment horizontal="left" wrapText="1"/>
    </xf>
  </cellXfs>
  <cellStyles count="54">
    <cellStyle name="20% - Accent1" xfId="7" xr:uid="{00000000-0005-0000-0000-000038000000}"/>
    <cellStyle name="20% - Accent2" xfId="8" xr:uid="{00000000-0005-0000-0000-000039000000}"/>
    <cellStyle name="20% - Accent3" xfId="9" xr:uid="{00000000-0005-0000-0000-00003A000000}"/>
    <cellStyle name="20% - Accent4" xfId="10" xr:uid="{00000000-0005-0000-0000-00003B000000}"/>
    <cellStyle name="20% - Accent5" xfId="11" xr:uid="{00000000-0005-0000-0000-00003C000000}"/>
    <cellStyle name="20% - Accent6" xfId="12" xr:uid="{00000000-0005-0000-0000-00003D000000}"/>
    <cellStyle name="40% - Accent1" xfId="13" xr:uid="{00000000-0005-0000-0000-00003E000000}"/>
    <cellStyle name="40% - Accent2" xfId="14" xr:uid="{00000000-0005-0000-0000-00003F000000}"/>
    <cellStyle name="40% - Accent3" xfId="15" xr:uid="{00000000-0005-0000-0000-000040000000}"/>
    <cellStyle name="40% - Accent4" xfId="16" xr:uid="{00000000-0005-0000-0000-000041000000}"/>
    <cellStyle name="40% - Accent5" xfId="17" xr:uid="{00000000-0005-0000-0000-000042000000}"/>
    <cellStyle name="40% - Accent6" xfId="18" xr:uid="{00000000-0005-0000-0000-000043000000}"/>
    <cellStyle name="60% - Accent1" xfId="19" xr:uid="{00000000-0005-0000-0000-000044000000}"/>
    <cellStyle name="60% - Accent2" xfId="20" xr:uid="{00000000-0005-0000-0000-000045000000}"/>
    <cellStyle name="60% - Accent3" xfId="21" xr:uid="{00000000-0005-0000-0000-000046000000}"/>
    <cellStyle name="60% - Accent4" xfId="22" xr:uid="{00000000-0005-0000-0000-000047000000}"/>
    <cellStyle name="60% - Accent5" xfId="23" xr:uid="{00000000-0005-0000-0000-000048000000}"/>
    <cellStyle name="60% - Accent6" xfId="24" xr:uid="{00000000-0005-0000-0000-000049000000}"/>
    <cellStyle name="Accent1" xfId="25" xr:uid="{00000000-0005-0000-0000-00004A000000}"/>
    <cellStyle name="Accent2" xfId="26" xr:uid="{00000000-0005-0000-0000-00004B000000}"/>
    <cellStyle name="Accent3" xfId="27" xr:uid="{00000000-0005-0000-0000-00004C000000}"/>
    <cellStyle name="Accent4" xfId="28" xr:uid="{00000000-0005-0000-0000-00004D000000}"/>
    <cellStyle name="Accent5" xfId="29" xr:uid="{00000000-0005-0000-0000-00004E000000}"/>
    <cellStyle name="Accent6" xfId="30" xr:uid="{00000000-0005-0000-0000-00004F000000}"/>
    <cellStyle name="Bad" xfId="31" xr:uid="{00000000-0005-0000-0000-000050000000}"/>
    <cellStyle name="Calculation" xfId="32" xr:uid="{00000000-0005-0000-0000-000051000000}"/>
    <cellStyle name="Check Cell" xfId="33" xr:uid="{00000000-0005-0000-0000-000052000000}"/>
    <cellStyle name="Euro" xfId="34" xr:uid="{00000000-0005-0000-0000-000053000000}"/>
    <cellStyle name="Explanatory Text" xfId="35" xr:uid="{00000000-0005-0000-0000-000054000000}"/>
    <cellStyle name="Good" xfId="36" xr:uid="{00000000-0005-0000-0000-000055000000}"/>
    <cellStyle name="Heading 1" xfId="37" xr:uid="{00000000-0005-0000-0000-000056000000}"/>
    <cellStyle name="Heading 2" xfId="38" xr:uid="{00000000-0005-0000-0000-000057000000}"/>
    <cellStyle name="Heading 3" xfId="39" xr:uid="{00000000-0005-0000-0000-000058000000}"/>
    <cellStyle name="Heading 4" xfId="40" xr:uid="{00000000-0005-0000-0000-000059000000}"/>
    <cellStyle name="Hipervínculo" xfId="53" builtinId="8"/>
    <cellStyle name="Input" xfId="41" xr:uid="{00000000-0005-0000-0000-00005A000000}"/>
    <cellStyle name="Linked Cell" xfId="42" xr:uid="{00000000-0005-0000-0000-00005B000000}"/>
    <cellStyle name="Millares [0] 2" xfId="43" xr:uid="{00000000-0005-0000-0000-00005C000000}"/>
    <cellStyle name="Normal" xfId="0" builtinId="0"/>
    <cellStyle name="Normal 2" xfId="44" xr:uid="{00000000-0005-0000-0000-00005D000000}"/>
    <cellStyle name="Normal 2 2" xfId="2" xr:uid="{2807C9CE-3FA8-4B5C-95D0-BD4CF4C142DE}"/>
    <cellStyle name="Normal 2 5" xfId="1" xr:uid="{FD4993FC-58F5-418D-AE07-C85763F7B195}"/>
    <cellStyle name="Normal 2 6" xfId="3" xr:uid="{2C0B3EE7-5B68-4EC8-A80C-5E72DD82B7A3}"/>
    <cellStyle name="Normal 2 7" xfId="5" xr:uid="{5A7F2307-78DF-4B5E-984C-AFA20E159466}"/>
    <cellStyle name="Normal 3" xfId="45" xr:uid="{00000000-0005-0000-0000-00005E000000}"/>
    <cellStyle name="Normal 4" xfId="46" xr:uid="{00000000-0005-0000-0000-00005F000000}"/>
    <cellStyle name="Normal 5" xfId="4" xr:uid="{1F89DFE3-C49C-44E7-9465-8DD73329A2F9}"/>
    <cellStyle name="Normal 5 2" xfId="6" xr:uid="{492FB2C6-9866-435E-A504-127F1D52F584}"/>
    <cellStyle name="Normal 9" xfId="51" xr:uid="{30012FC0-2B0A-4DB4-A9C3-C9D078F8A4B0}"/>
    <cellStyle name="Note" xfId="47" xr:uid="{00000000-0005-0000-0000-000060000000}"/>
    <cellStyle name="Output" xfId="48" xr:uid="{00000000-0005-0000-0000-000061000000}"/>
    <cellStyle name="Porcentaje" xfId="52" builtinId="5"/>
    <cellStyle name="Title" xfId="49" xr:uid="{00000000-0005-0000-0000-000062000000}"/>
    <cellStyle name="Warning Text" xfId="50" xr:uid="{00000000-0005-0000-0000-00006300000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 DE METAS AL 31 DE DIDIEMBRE 2020 </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F5D7-4339-9DFA-DB81CCB3513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F5D7-4339-9DFA-DB81CCB3513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F5D7-4339-9DFA-DB81CCB3513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R"/>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numRef>
              <c:f>'RESUMEN Y GRAFICOS 2020'!$D$21:$D$23</c:f>
              <c:numCache>
                <c:formatCode>General</c:formatCode>
                <c:ptCount val="3"/>
                <c:pt idx="0">
                  <c:v>134</c:v>
                </c:pt>
                <c:pt idx="1">
                  <c:v>13</c:v>
                </c:pt>
                <c:pt idx="2">
                  <c:v>15</c:v>
                </c:pt>
              </c:numCache>
            </c:numRef>
          </c:cat>
          <c:val>
            <c:numRef>
              <c:f>'RESUMEN Y GRAFICOS 2020'!$E$21:$E$23</c:f>
              <c:numCache>
                <c:formatCode>0%</c:formatCode>
                <c:ptCount val="3"/>
                <c:pt idx="0">
                  <c:v>0.82699999999999996</c:v>
                </c:pt>
                <c:pt idx="1">
                  <c:v>0.08</c:v>
                </c:pt>
                <c:pt idx="2">
                  <c:v>0.09</c:v>
                </c:pt>
              </c:numCache>
            </c:numRef>
          </c:val>
          <c:extLst>
            <c:ext xmlns:c16="http://schemas.microsoft.com/office/drawing/2014/chart" uri="{C3380CC4-5D6E-409C-BE32-E72D297353CC}">
              <c16:uniqueId val="{00000006-F5D7-4339-9DFA-DB81CCB3513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88383637129552672"/>
          <c:y val="0.45902562847559075"/>
          <c:w val="0.10194140780949242"/>
          <c:h val="0.187762065604084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959166</xdr:colOff>
      <xdr:row>15</xdr:row>
      <xdr:rowOff>35242</xdr:rowOff>
    </xdr:from>
    <xdr:to>
      <xdr:col>13</xdr:col>
      <xdr:colOff>11429</xdr:colOff>
      <xdr:row>33</xdr:row>
      <xdr:rowOff>17145</xdr:rowOff>
    </xdr:to>
    <xdr:graphicFrame macro="">
      <xdr:nvGraphicFramePr>
        <xdr:cNvPr id="2" name="Gráfico 1">
          <a:extLst>
            <a:ext uri="{FF2B5EF4-FFF2-40B4-BE49-F238E27FC236}">
              <a16:creationId xmlns:a16="http://schemas.microsoft.com/office/drawing/2014/main" id="{712E02D0-A446-4079-92E6-C04D00CBF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auricio Rivas" id="{3438C04C-D791-49D7-99F1-7E19F50D1C90}" userId="S::mrivas@imprenta.go.cr::12e5d843-0a1e-45bc-bc22-d3e6f8f04d5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74" dT="2021-01-14T15:40:00.45" personId="{3438C04C-D791-49D7-99F1-7E19F50D1C90}" id="{645164B8-FB6A-441E-9D9A-85BC6E19BEC8}">
    <text>Al indicarse el numero 2 aqui no calza el numero de metas propuestas con las cumplidas, parcilamente cumplidas e incumplidas.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8AAA-D8A8-441A-8BB8-4CB05159C4FC}">
  <sheetPr>
    <tabColor rgb="FFFFFF00"/>
  </sheetPr>
  <dimension ref="A1:L94"/>
  <sheetViews>
    <sheetView zoomScale="66" zoomScaleNormal="66" workbookViewId="0">
      <selection activeCell="I8" sqref="I8:K8"/>
    </sheetView>
  </sheetViews>
  <sheetFormatPr baseColWidth="10" defaultRowHeight="14.4" x14ac:dyDescent="0.3"/>
  <cols>
    <col min="1" max="1" width="21.88671875" style="209" customWidth="1"/>
    <col min="2" max="2" width="35.21875" style="209" customWidth="1"/>
    <col min="3" max="3" width="27.5546875" style="209" customWidth="1"/>
    <col min="4" max="4" width="25.44140625" style="209" customWidth="1"/>
    <col min="5" max="5" width="18.88671875" style="209" customWidth="1"/>
    <col min="6" max="6" width="25.88671875" style="209" customWidth="1"/>
    <col min="7" max="7" width="45.88671875" style="209" customWidth="1"/>
    <col min="8" max="8" width="45.6640625" style="209" customWidth="1"/>
    <col min="9" max="10" width="11.5546875" style="209"/>
    <col min="11" max="11" width="13.44140625" style="209" customWidth="1"/>
    <col min="12" max="12" width="39.6640625" style="209" customWidth="1"/>
    <col min="13" max="16384" width="11.5546875" style="209"/>
  </cols>
  <sheetData>
    <row r="1" spans="1:12" ht="21" x14ac:dyDescent="0.3">
      <c r="A1" s="320" t="s">
        <v>1</v>
      </c>
      <c r="B1" s="320"/>
      <c r="C1" s="320"/>
      <c r="D1" s="320"/>
      <c r="E1" s="320"/>
      <c r="F1" s="320"/>
      <c r="G1" s="320"/>
      <c r="H1" s="320"/>
      <c r="I1" s="208"/>
      <c r="J1" s="208"/>
      <c r="K1" s="208"/>
    </row>
    <row r="2" spans="1:12" ht="21.6" thickBot="1" x14ac:dyDescent="0.35">
      <c r="A2" s="321" t="s">
        <v>619</v>
      </c>
      <c r="B2" s="321"/>
      <c r="C2" s="321"/>
      <c r="D2" s="321"/>
      <c r="E2" s="321"/>
      <c r="F2" s="321"/>
      <c r="G2" s="321"/>
      <c r="H2" s="321"/>
      <c r="I2" s="208"/>
      <c r="J2" s="208"/>
      <c r="K2" s="208"/>
    </row>
    <row r="3" spans="1:12" ht="43.2" customHeight="1" thickBot="1" x14ac:dyDescent="0.35">
      <c r="A3" s="317" t="s">
        <v>33</v>
      </c>
      <c r="B3" s="318"/>
      <c r="C3" s="318"/>
      <c r="D3" s="318"/>
      <c r="E3" s="318"/>
      <c r="F3" s="318"/>
      <c r="G3" s="318"/>
      <c r="H3" s="319"/>
      <c r="I3" s="208"/>
      <c r="J3" s="208"/>
      <c r="K3" s="208"/>
    </row>
    <row r="4" spans="1:12" ht="27" customHeight="1" thickBot="1" x14ac:dyDescent="0.35">
      <c r="A4" s="317" t="s">
        <v>34</v>
      </c>
      <c r="B4" s="318"/>
      <c r="C4" s="318"/>
      <c r="D4" s="318"/>
      <c r="E4" s="318"/>
      <c r="F4" s="318"/>
      <c r="G4" s="318"/>
      <c r="H4" s="319"/>
      <c r="I4" s="208"/>
      <c r="J4" s="208"/>
      <c r="K4" s="208"/>
    </row>
    <row r="5" spans="1:12" ht="24" customHeight="1" thickBot="1" x14ac:dyDescent="0.35">
      <c r="A5" s="322" t="s">
        <v>6</v>
      </c>
      <c r="B5" s="317" t="s">
        <v>35</v>
      </c>
      <c r="C5" s="318"/>
      <c r="D5" s="318"/>
      <c r="E5" s="318"/>
      <c r="F5" s="318"/>
      <c r="G5" s="318"/>
      <c r="H5" s="319"/>
      <c r="I5" s="208"/>
      <c r="J5" s="208"/>
      <c r="K5" s="208"/>
    </row>
    <row r="6" spans="1:12" ht="37.5" customHeight="1" thickBot="1" x14ac:dyDescent="0.35">
      <c r="A6" s="323"/>
      <c r="B6" s="317" t="s">
        <v>36</v>
      </c>
      <c r="C6" s="318"/>
      <c r="D6" s="318"/>
      <c r="E6" s="318"/>
      <c r="F6" s="318"/>
      <c r="G6" s="318"/>
      <c r="H6" s="319"/>
      <c r="I6" s="208"/>
      <c r="J6" s="208"/>
      <c r="K6" s="208"/>
    </row>
    <row r="7" spans="1:12" ht="25.8" customHeight="1" thickBot="1" x14ac:dyDescent="0.35">
      <c r="A7" s="337" t="s">
        <v>140</v>
      </c>
      <c r="B7" s="338"/>
      <c r="C7" s="338"/>
      <c r="D7" s="210"/>
      <c r="E7" s="210"/>
      <c r="F7" s="210"/>
      <c r="G7" s="210"/>
      <c r="H7" s="210"/>
    </row>
    <row r="8" spans="1:12" ht="25.8" customHeight="1" thickBot="1" x14ac:dyDescent="0.35">
      <c r="A8" s="324" t="s">
        <v>65</v>
      </c>
      <c r="B8" s="325"/>
      <c r="C8" s="325"/>
      <c r="D8" s="325"/>
      <c r="E8" s="325"/>
      <c r="F8" s="325"/>
      <c r="G8" s="325"/>
      <c r="H8" s="325"/>
      <c r="I8" s="341" t="s">
        <v>653</v>
      </c>
      <c r="J8" s="342"/>
      <c r="K8" s="351"/>
    </row>
    <row r="9" spans="1:12" ht="81" customHeight="1" x14ac:dyDescent="0.3">
      <c r="A9" s="76" t="s">
        <v>5</v>
      </c>
      <c r="B9" s="3" t="s">
        <v>2</v>
      </c>
      <c r="C9" s="4" t="s">
        <v>3</v>
      </c>
      <c r="D9" s="4" t="s">
        <v>0</v>
      </c>
      <c r="E9" s="4" t="s">
        <v>4</v>
      </c>
      <c r="F9" s="4" t="s">
        <v>32</v>
      </c>
      <c r="G9" s="5" t="s">
        <v>143</v>
      </c>
      <c r="H9" s="77" t="s">
        <v>141</v>
      </c>
      <c r="I9" s="63" t="s">
        <v>329</v>
      </c>
      <c r="J9" s="63" t="s">
        <v>169</v>
      </c>
      <c r="K9" s="64" t="s">
        <v>168</v>
      </c>
      <c r="L9" s="283" t="s">
        <v>585</v>
      </c>
    </row>
    <row r="10" spans="1:12" ht="27.6" customHeight="1" x14ac:dyDescent="0.3">
      <c r="A10" s="339" t="s">
        <v>55</v>
      </c>
      <c r="B10" s="304" t="s">
        <v>127</v>
      </c>
      <c r="C10" s="304" t="s">
        <v>54</v>
      </c>
      <c r="D10" s="304" t="s">
        <v>53</v>
      </c>
      <c r="E10" s="307">
        <v>6</v>
      </c>
      <c r="F10" s="184" t="s">
        <v>7</v>
      </c>
      <c r="G10" s="211" t="s">
        <v>145</v>
      </c>
      <c r="H10" s="58"/>
      <c r="I10" s="66">
        <f>IF(G10&gt;=80%,1,0)</f>
        <v>1</v>
      </c>
      <c r="J10" s="66"/>
      <c r="K10" s="174"/>
      <c r="L10" s="211" t="s">
        <v>623</v>
      </c>
    </row>
    <row r="11" spans="1:12" ht="27.6" x14ac:dyDescent="0.3">
      <c r="A11" s="340"/>
      <c r="B11" s="304"/>
      <c r="C11" s="304"/>
      <c r="D11" s="304"/>
      <c r="E11" s="304"/>
      <c r="F11" s="185" t="s">
        <v>8</v>
      </c>
      <c r="G11" s="211" t="s">
        <v>145</v>
      </c>
      <c r="H11" s="58"/>
      <c r="I11" s="66">
        <v>1</v>
      </c>
      <c r="J11" s="66"/>
      <c r="K11" s="174"/>
      <c r="L11" s="211" t="s">
        <v>623</v>
      </c>
    </row>
    <row r="12" spans="1:12" ht="55.2" x14ac:dyDescent="0.3">
      <c r="A12" s="340"/>
      <c r="B12" s="304"/>
      <c r="C12" s="304"/>
      <c r="D12" s="304"/>
      <c r="E12" s="304"/>
      <c r="F12" s="185" t="s">
        <v>9</v>
      </c>
      <c r="G12" s="211" t="s">
        <v>145</v>
      </c>
      <c r="H12" s="58"/>
      <c r="I12" s="66">
        <f t="shared" ref="I12:I13" si="0">IF(G12&gt;=80%,1,0)</f>
        <v>1</v>
      </c>
      <c r="J12" s="66"/>
      <c r="K12" s="174"/>
      <c r="L12" s="211" t="s">
        <v>623</v>
      </c>
    </row>
    <row r="13" spans="1:12" ht="27.6" x14ac:dyDescent="0.3">
      <c r="A13" s="340"/>
      <c r="B13" s="304"/>
      <c r="C13" s="304"/>
      <c r="D13" s="304"/>
      <c r="E13" s="304"/>
      <c r="F13" s="185" t="s">
        <v>10</v>
      </c>
      <c r="G13" s="211" t="s">
        <v>145</v>
      </c>
      <c r="H13" s="58"/>
      <c r="I13" s="66">
        <f t="shared" si="0"/>
        <v>1</v>
      </c>
      <c r="J13" s="66"/>
      <c r="K13" s="174"/>
      <c r="L13" s="211" t="s">
        <v>623</v>
      </c>
    </row>
    <row r="14" spans="1:12" ht="24.6" customHeight="1" x14ac:dyDescent="0.3">
      <c r="A14" s="340"/>
      <c r="B14" s="304"/>
      <c r="C14" s="304"/>
      <c r="D14" s="304"/>
      <c r="E14" s="304"/>
      <c r="F14" s="185" t="s">
        <v>11</v>
      </c>
      <c r="G14" s="211" t="s">
        <v>145</v>
      </c>
      <c r="H14" s="58"/>
      <c r="I14" s="66">
        <v>1</v>
      </c>
      <c r="J14" s="66"/>
      <c r="K14" s="174"/>
      <c r="L14" s="211" t="s">
        <v>623</v>
      </c>
    </row>
    <row r="15" spans="1:12" ht="27.6" x14ac:dyDescent="0.3">
      <c r="A15" s="340"/>
      <c r="B15" s="304"/>
      <c r="C15" s="304"/>
      <c r="D15" s="304"/>
      <c r="E15" s="304"/>
      <c r="F15" s="185" t="s">
        <v>12</v>
      </c>
      <c r="G15" s="211" t="s">
        <v>145</v>
      </c>
      <c r="H15" s="58"/>
      <c r="I15" s="66">
        <v>1</v>
      </c>
      <c r="J15" s="66"/>
      <c r="K15" s="174"/>
      <c r="L15" s="211" t="s">
        <v>623</v>
      </c>
    </row>
    <row r="16" spans="1:12" ht="41.4" x14ac:dyDescent="0.3">
      <c r="A16" s="340"/>
      <c r="B16" s="212" t="s">
        <v>67</v>
      </c>
      <c r="C16" s="212" t="s">
        <v>128</v>
      </c>
      <c r="D16" s="184" t="s">
        <v>129</v>
      </c>
      <c r="E16" s="139" t="s">
        <v>68</v>
      </c>
      <c r="F16" s="185" t="s">
        <v>69</v>
      </c>
      <c r="G16" s="211" t="s">
        <v>145</v>
      </c>
      <c r="H16" s="58"/>
      <c r="I16" s="66">
        <v>1</v>
      </c>
      <c r="J16" s="66"/>
      <c r="K16" s="174"/>
      <c r="L16" s="211" t="s">
        <v>624</v>
      </c>
    </row>
    <row r="17" spans="1:12" ht="27.6" x14ac:dyDescent="0.3">
      <c r="A17" s="340"/>
      <c r="B17" s="326" t="s">
        <v>57</v>
      </c>
      <c r="C17" s="304" t="s">
        <v>59</v>
      </c>
      <c r="D17" s="304" t="s">
        <v>56</v>
      </c>
      <c r="E17" s="306">
        <v>9</v>
      </c>
      <c r="F17" s="185" t="s">
        <v>13</v>
      </c>
      <c r="G17" s="211" t="s">
        <v>145</v>
      </c>
      <c r="H17" s="58"/>
      <c r="I17" s="66">
        <v>1</v>
      </c>
      <c r="J17" s="66"/>
      <c r="K17" s="174"/>
      <c r="L17" s="211" t="s">
        <v>625</v>
      </c>
    </row>
    <row r="18" spans="1:12" x14ac:dyDescent="0.3">
      <c r="A18" s="340"/>
      <c r="B18" s="326"/>
      <c r="C18" s="304"/>
      <c r="D18" s="304"/>
      <c r="E18" s="306"/>
      <c r="F18" s="185" t="s">
        <v>14</v>
      </c>
      <c r="G18" s="213" t="s">
        <v>145</v>
      </c>
      <c r="H18" s="58"/>
      <c r="I18" s="66">
        <v>1</v>
      </c>
      <c r="J18" s="66"/>
      <c r="K18" s="174"/>
      <c r="L18" s="211" t="s">
        <v>625</v>
      </c>
    </row>
    <row r="19" spans="1:12" ht="41.4" x14ac:dyDescent="0.3">
      <c r="A19" s="340"/>
      <c r="B19" s="326"/>
      <c r="C19" s="304"/>
      <c r="D19" s="304"/>
      <c r="E19" s="306"/>
      <c r="F19" s="185" t="s">
        <v>15</v>
      </c>
      <c r="G19" s="211" t="s">
        <v>145</v>
      </c>
      <c r="H19" s="58"/>
      <c r="I19" s="66">
        <v>1</v>
      </c>
      <c r="J19" s="66"/>
      <c r="K19" s="174"/>
      <c r="L19" s="211" t="s">
        <v>625</v>
      </c>
    </row>
    <row r="20" spans="1:12" ht="28.8" customHeight="1" x14ac:dyDescent="0.3">
      <c r="A20" s="340"/>
      <c r="B20" s="326"/>
      <c r="C20" s="304"/>
      <c r="D20" s="304"/>
      <c r="E20" s="306"/>
      <c r="F20" s="185" t="s">
        <v>16</v>
      </c>
      <c r="G20" s="214" t="s">
        <v>146</v>
      </c>
      <c r="H20" s="206" t="s">
        <v>165</v>
      </c>
      <c r="I20" s="66"/>
      <c r="J20" s="66"/>
      <c r="K20" s="174">
        <v>1</v>
      </c>
      <c r="L20" s="206" t="s">
        <v>594</v>
      </c>
    </row>
    <row r="21" spans="1:12" ht="27.6" customHeight="1" x14ac:dyDescent="0.3">
      <c r="A21" s="340"/>
      <c r="B21" s="326"/>
      <c r="C21" s="304"/>
      <c r="D21" s="304"/>
      <c r="E21" s="306"/>
      <c r="F21" s="185" t="s">
        <v>17</v>
      </c>
      <c r="G21" s="214" t="s">
        <v>146</v>
      </c>
      <c r="H21" s="206" t="s">
        <v>165</v>
      </c>
      <c r="I21" s="66"/>
      <c r="J21" s="58"/>
      <c r="K21" s="167">
        <v>1</v>
      </c>
      <c r="L21" s="206" t="s">
        <v>594</v>
      </c>
    </row>
    <row r="22" spans="1:12" ht="41.4" x14ac:dyDescent="0.3">
      <c r="A22" s="340"/>
      <c r="B22" s="326"/>
      <c r="C22" s="304"/>
      <c r="D22" s="304"/>
      <c r="E22" s="306"/>
      <c r="F22" s="185" t="s">
        <v>18</v>
      </c>
      <c r="G22" s="211" t="s">
        <v>145</v>
      </c>
      <c r="H22" s="58"/>
      <c r="I22" s="66">
        <v>1</v>
      </c>
      <c r="J22" s="58"/>
      <c r="K22" s="167"/>
      <c r="L22" s="211" t="s">
        <v>625</v>
      </c>
    </row>
    <row r="23" spans="1:12" ht="51.6" customHeight="1" x14ac:dyDescent="0.3">
      <c r="A23" s="340"/>
      <c r="B23" s="326"/>
      <c r="C23" s="304"/>
      <c r="D23" s="304"/>
      <c r="E23" s="306"/>
      <c r="F23" s="185" t="s">
        <v>19</v>
      </c>
      <c r="G23" s="206" t="s">
        <v>152</v>
      </c>
      <c r="H23" s="58"/>
      <c r="I23" s="66">
        <v>1</v>
      </c>
      <c r="J23" s="58"/>
      <c r="K23" s="167"/>
      <c r="L23" s="258" t="s">
        <v>152</v>
      </c>
    </row>
    <row r="24" spans="1:12" ht="27" customHeight="1" x14ac:dyDescent="0.3">
      <c r="A24" s="340"/>
      <c r="B24" s="326"/>
      <c r="C24" s="304"/>
      <c r="D24" s="304"/>
      <c r="E24" s="306"/>
      <c r="F24" s="185" t="s">
        <v>40</v>
      </c>
      <c r="G24" s="211" t="s">
        <v>145</v>
      </c>
      <c r="H24" s="58"/>
      <c r="I24" s="66">
        <v>1</v>
      </c>
      <c r="J24" s="58"/>
      <c r="K24" s="167"/>
      <c r="L24" s="211" t="s">
        <v>625</v>
      </c>
    </row>
    <row r="25" spans="1:12" ht="33.75" customHeight="1" x14ac:dyDescent="0.3">
      <c r="A25" s="340"/>
      <c r="B25" s="326"/>
      <c r="C25" s="304"/>
      <c r="D25" s="304"/>
      <c r="E25" s="307"/>
      <c r="F25" s="185" t="s">
        <v>20</v>
      </c>
      <c r="G25" s="211" t="s">
        <v>145</v>
      </c>
      <c r="H25" s="58"/>
      <c r="I25" s="66">
        <v>1</v>
      </c>
      <c r="J25" s="58"/>
      <c r="K25" s="167"/>
      <c r="L25" s="211" t="s">
        <v>625</v>
      </c>
    </row>
    <row r="26" spans="1:12" x14ac:dyDescent="0.3">
      <c r="A26" s="340"/>
      <c r="B26" s="326" t="s">
        <v>49</v>
      </c>
      <c r="C26" s="304" t="s">
        <v>50</v>
      </c>
      <c r="D26" s="304" t="s">
        <v>41</v>
      </c>
      <c r="E26" s="305">
        <v>6</v>
      </c>
      <c r="F26" s="185" t="s">
        <v>21</v>
      </c>
      <c r="G26" s="211" t="s">
        <v>145</v>
      </c>
      <c r="H26" s="58"/>
      <c r="I26" s="66">
        <v>1</v>
      </c>
      <c r="J26" s="58"/>
      <c r="K26" s="167"/>
      <c r="L26" s="211" t="s">
        <v>626</v>
      </c>
    </row>
    <row r="27" spans="1:12" ht="27.6" x14ac:dyDescent="0.3">
      <c r="A27" s="340"/>
      <c r="B27" s="326"/>
      <c r="C27" s="304"/>
      <c r="D27" s="304"/>
      <c r="E27" s="306"/>
      <c r="F27" s="185" t="s">
        <v>70</v>
      </c>
      <c r="G27" s="211" t="s">
        <v>145</v>
      </c>
      <c r="H27" s="58"/>
      <c r="I27" s="66">
        <v>1</v>
      </c>
      <c r="J27" s="58"/>
      <c r="K27" s="167"/>
      <c r="L27" s="211" t="s">
        <v>626</v>
      </c>
    </row>
    <row r="28" spans="1:12" ht="22.8" customHeight="1" x14ac:dyDescent="0.3">
      <c r="A28" s="340"/>
      <c r="B28" s="326"/>
      <c r="C28" s="304"/>
      <c r="D28" s="304"/>
      <c r="E28" s="306"/>
      <c r="F28" s="185" t="s">
        <v>80</v>
      </c>
      <c r="G28" s="211" t="s">
        <v>145</v>
      </c>
      <c r="H28" s="58"/>
      <c r="I28" s="66">
        <v>1</v>
      </c>
      <c r="J28" s="58"/>
      <c r="K28" s="167"/>
      <c r="L28" s="211" t="s">
        <v>626</v>
      </c>
    </row>
    <row r="29" spans="1:12" ht="27.6" x14ac:dyDescent="0.3">
      <c r="A29" s="340"/>
      <c r="B29" s="326"/>
      <c r="C29" s="304"/>
      <c r="D29" s="304"/>
      <c r="E29" s="306"/>
      <c r="F29" s="185" t="s">
        <v>79</v>
      </c>
      <c r="G29" s="211" t="s">
        <v>153</v>
      </c>
      <c r="H29" s="58"/>
      <c r="I29" s="66">
        <v>1</v>
      </c>
      <c r="J29" s="58"/>
      <c r="K29" s="167"/>
      <c r="L29" s="258" t="s">
        <v>153</v>
      </c>
    </row>
    <row r="30" spans="1:12" ht="27.6" x14ac:dyDescent="0.3">
      <c r="A30" s="340"/>
      <c r="B30" s="326"/>
      <c r="C30" s="304"/>
      <c r="D30" s="304"/>
      <c r="E30" s="306"/>
      <c r="F30" s="185" t="s">
        <v>58</v>
      </c>
      <c r="G30" s="211" t="s">
        <v>145</v>
      </c>
      <c r="H30" s="58"/>
      <c r="I30" s="66">
        <v>1</v>
      </c>
      <c r="J30" s="58"/>
      <c r="K30" s="167"/>
      <c r="L30" s="211" t="s">
        <v>626</v>
      </c>
    </row>
    <row r="31" spans="1:12" ht="27.6" x14ac:dyDescent="0.3">
      <c r="A31" s="340"/>
      <c r="B31" s="326"/>
      <c r="C31" s="304"/>
      <c r="D31" s="304"/>
      <c r="E31" s="307"/>
      <c r="F31" s="185" t="s">
        <v>22</v>
      </c>
      <c r="G31" s="211" t="s">
        <v>145</v>
      </c>
      <c r="H31" s="58"/>
      <c r="I31" s="66">
        <v>1</v>
      </c>
      <c r="J31" s="58"/>
      <c r="K31" s="167"/>
      <c r="L31" s="211" t="s">
        <v>626</v>
      </c>
    </row>
    <row r="32" spans="1:12" ht="82.8" x14ac:dyDescent="0.3">
      <c r="A32" s="340"/>
      <c r="B32" s="190" t="s">
        <v>51</v>
      </c>
      <c r="C32" s="185" t="s">
        <v>23</v>
      </c>
      <c r="D32" s="185" t="s">
        <v>43</v>
      </c>
      <c r="E32" s="185">
        <v>1</v>
      </c>
      <c r="F32" s="185" t="s">
        <v>60</v>
      </c>
      <c r="G32" s="215" t="s">
        <v>145</v>
      </c>
      <c r="H32" s="58"/>
      <c r="I32" s="66">
        <v>1</v>
      </c>
      <c r="J32" s="58"/>
      <c r="K32" s="167"/>
      <c r="L32" s="215" t="s">
        <v>627</v>
      </c>
    </row>
    <row r="33" spans="1:12" ht="109.8" customHeight="1" x14ac:dyDescent="0.3">
      <c r="A33" s="340"/>
      <c r="B33" s="190" t="s">
        <v>24</v>
      </c>
      <c r="C33" s="185" t="s">
        <v>25</v>
      </c>
      <c r="D33" s="185" t="s">
        <v>42</v>
      </c>
      <c r="E33" s="185">
        <v>1</v>
      </c>
      <c r="F33" s="185" t="s">
        <v>61</v>
      </c>
      <c r="G33" s="211" t="s">
        <v>145</v>
      </c>
      <c r="H33" s="58"/>
      <c r="I33" s="66">
        <v>1</v>
      </c>
      <c r="J33" s="58"/>
      <c r="K33" s="167"/>
      <c r="L33" s="215" t="s">
        <v>627</v>
      </c>
    </row>
    <row r="34" spans="1:12" ht="76.2" customHeight="1" x14ac:dyDescent="0.3">
      <c r="A34" s="340"/>
      <c r="B34" s="308" t="s">
        <v>71</v>
      </c>
      <c r="C34" s="305" t="s">
        <v>72</v>
      </c>
      <c r="D34" s="305" t="s">
        <v>130</v>
      </c>
      <c r="E34" s="301">
        <v>7</v>
      </c>
      <c r="F34" s="67" t="s">
        <v>331</v>
      </c>
      <c r="G34" s="216" t="s">
        <v>330</v>
      </c>
      <c r="H34" s="58" t="s">
        <v>595</v>
      </c>
      <c r="I34" s="66"/>
      <c r="J34" s="69">
        <v>1</v>
      </c>
      <c r="K34" s="191"/>
      <c r="L34" s="206" t="s">
        <v>596</v>
      </c>
    </row>
    <row r="35" spans="1:12" ht="46.2" customHeight="1" x14ac:dyDescent="0.3">
      <c r="A35" s="340"/>
      <c r="B35" s="309"/>
      <c r="C35" s="306"/>
      <c r="D35" s="306"/>
      <c r="E35" s="302"/>
      <c r="F35" s="67" t="s">
        <v>76</v>
      </c>
      <c r="G35" s="211" t="s">
        <v>145</v>
      </c>
      <c r="H35" s="58"/>
      <c r="I35" s="66">
        <v>1</v>
      </c>
      <c r="J35" s="66"/>
      <c r="K35" s="191"/>
      <c r="L35" s="207" t="s">
        <v>628</v>
      </c>
    </row>
    <row r="36" spans="1:12" ht="46.2" customHeight="1" x14ac:dyDescent="0.3">
      <c r="A36" s="340"/>
      <c r="B36" s="309"/>
      <c r="C36" s="306"/>
      <c r="D36" s="306"/>
      <c r="E36" s="302"/>
      <c r="F36" s="67" t="s">
        <v>77</v>
      </c>
      <c r="G36" s="327" t="s">
        <v>162</v>
      </c>
      <c r="H36" s="347" t="s">
        <v>166</v>
      </c>
      <c r="I36" s="349"/>
      <c r="J36" s="349"/>
      <c r="K36" s="246">
        <v>1</v>
      </c>
      <c r="L36" s="296" t="s">
        <v>629</v>
      </c>
    </row>
    <row r="37" spans="1:12" ht="72" customHeight="1" x14ac:dyDescent="0.3">
      <c r="A37" s="340"/>
      <c r="B37" s="309"/>
      <c r="C37" s="306"/>
      <c r="D37" s="306"/>
      <c r="E37" s="302"/>
      <c r="F37" s="67" t="s">
        <v>73</v>
      </c>
      <c r="G37" s="328"/>
      <c r="H37" s="348"/>
      <c r="I37" s="350"/>
      <c r="J37" s="350"/>
      <c r="K37" s="246">
        <v>1</v>
      </c>
      <c r="L37" s="297"/>
    </row>
    <row r="38" spans="1:12" ht="113.4" customHeight="1" x14ac:dyDescent="0.3">
      <c r="A38" s="340"/>
      <c r="B38" s="309"/>
      <c r="C38" s="306"/>
      <c r="D38" s="306"/>
      <c r="E38" s="302"/>
      <c r="F38" s="67" t="s">
        <v>78</v>
      </c>
      <c r="G38" s="216" t="s">
        <v>161</v>
      </c>
      <c r="H38" s="58" t="s">
        <v>166</v>
      </c>
      <c r="I38" s="58">
        <v>1</v>
      </c>
      <c r="J38" s="58"/>
      <c r="K38" s="167"/>
      <c r="L38" s="207" t="s">
        <v>597</v>
      </c>
    </row>
    <row r="39" spans="1:12" ht="112.8" customHeight="1" x14ac:dyDescent="0.3">
      <c r="A39" s="340"/>
      <c r="B39" s="309"/>
      <c r="C39" s="306"/>
      <c r="D39" s="306"/>
      <c r="E39" s="302"/>
      <c r="F39" s="67" t="s">
        <v>74</v>
      </c>
      <c r="G39" s="216" t="s">
        <v>161</v>
      </c>
      <c r="H39" s="58" t="s">
        <v>166</v>
      </c>
      <c r="I39" s="58"/>
      <c r="J39" s="58"/>
      <c r="K39" s="167">
        <v>1</v>
      </c>
      <c r="L39" s="207" t="s">
        <v>630</v>
      </c>
    </row>
    <row r="40" spans="1:12" ht="78" customHeight="1" x14ac:dyDescent="0.3">
      <c r="A40" s="340"/>
      <c r="B40" s="310"/>
      <c r="C40" s="307"/>
      <c r="D40" s="307"/>
      <c r="E40" s="303"/>
      <c r="F40" s="67" t="s">
        <v>75</v>
      </c>
      <c r="G40" s="215" t="s">
        <v>163</v>
      </c>
      <c r="H40" s="58" t="s">
        <v>166</v>
      </c>
      <c r="I40" s="58"/>
      <c r="J40" s="58">
        <v>1</v>
      </c>
      <c r="K40" s="167"/>
      <c r="L40" s="207" t="s">
        <v>598</v>
      </c>
    </row>
    <row r="41" spans="1:12" ht="80.400000000000006" customHeight="1" x14ac:dyDescent="0.3">
      <c r="A41" s="340"/>
      <c r="B41" s="190" t="s">
        <v>26</v>
      </c>
      <c r="C41" s="185" t="s">
        <v>131</v>
      </c>
      <c r="D41" s="185" t="s">
        <v>45</v>
      </c>
      <c r="E41" s="185">
        <v>1</v>
      </c>
      <c r="F41" s="185" t="s">
        <v>44</v>
      </c>
      <c r="G41" s="216" t="s">
        <v>145</v>
      </c>
      <c r="H41" s="58"/>
      <c r="I41" s="58">
        <v>1</v>
      </c>
      <c r="J41" s="58"/>
      <c r="K41" s="167"/>
      <c r="L41" s="207" t="s">
        <v>631</v>
      </c>
    </row>
    <row r="42" spans="1:12" ht="41.4" x14ac:dyDescent="0.3">
      <c r="A42" s="340"/>
      <c r="B42" s="185" t="s">
        <v>81</v>
      </c>
      <c r="C42" s="185" t="s">
        <v>82</v>
      </c>
      <c r="D42" s="185" t="s">
        <v>132</v>
      </c>
      <c r="E42" s="185">
        <v>1</v>
      </c>
      <c r="F42" s="185" t="s">
        <v>83</v>
      </c>
      <c r="G42" s="216" t="s">
        <v>145</v>
      </c>
      <c r="H42" s="58"/>
      <c r="I42" s="58">
        <v>1</v>
      </c>
      <c r="J42" s="58"/>
      <c r="K42" s="167"/>
      <c r="L42" s="216" t="s">
        <v>145</v>
      </c>
    </row>
    <row r="43" spans="1:12" ht="57.6" customHeight="1" x14ac:dyDescent="0.3">
      <c r="A43" s="340"/>
      <c r="B43" s="304" t="s">
        <v>84</v>
      </c>
      <c r="C43" s="305" t="s">
        <v>85</v>
      </c>
      <c r="D43" s="305" t="s">
        <v>133</v>
      </c>
      <c r="E43" s="298" t="s">
        <v>86</v>
      </c>
      <c r="F43" s="78" t="s">
        <v>87</v>
      </c>
      <c r="G43" s="216" t="s">
        <v>148</v>
      </c>
      <c r="H43" s="58"/>
      <c r="I43" s="58"/>
      <c r="J43" s="58"/>
      <c r="K43" s="167">
        <v>1</v>
      </c>
      <c r="L43" s="207" t="s">
        <v>599</v>
      </c>
    </row>
    <row r="44" spans="1:12" ht="27.6" x14ac:dyDescent="0.3">
      <c r="A44" s="340"/>
      <c r="B44" s="304"/>
      <c r="C44" s="306"/>
      <c r="D44" s="306"/>
      <c r="E44" s="299"/>
      <c r="F44" s="78" t="s">
        <v>88</v>
      </c>
      <c r="G44" s="215" t="s">
        <v>164</v>
      </c>
      <c r="H44" s="58"/>
      <c r="I44" s="58">
        <v>1</v>
      </c>
      <c r="J44" s="58"/>
      <c r="K44" s="167"/>
      <c r="L44" s="215" t="s">
        <v>164</v>
      </c>
    </row>
    <row r="45" spans="1:12" ht="27.6" x14ac:dyDescent="0.3">
      <c r="A45" s="340"/>
      <c r="B45" s="304"/>
      <c r="C45" s="307"/>
      <c r="D45" s="307"/>
      <c r="E45" s="300"/>
      <c r="F45" s="78" t="s">
        <v>89</v>
      </c>
      <c r="G45" s="215" t="s">
        <v>149</v>
      </c>
      <c r="H45" s="58"/>
      <c r="I45" s="58">
        <v>1</v>
      </c>
      <c r="J45" s="58"/>
      <c r="K45" s="167"/>
      <c r="L45" s="215" t="s">
        <v>149</v>
      </c>
    </row>
    <row r="46" spans="1:12" ht="41.4" x14ac:dyDescent="0.3">
      <c r="A46" s="340"/>
      <c r="B46" s="182" t="s">
        <v>90</v>
      </c>
      <c r="C46" s="182" t="s">
        <v>91</v>
      </c>
      <c r="D46" s="185" t="s">
        <v>92</v>
      </c>
      <c r="E46" s="79">
        <v>1</v>
      </c>
      <c r="F46" s="78" t="s">
        <v>93</v>
      </c>
      <c r="G46" s="217" t="s">
        <v>145</v>
      </c>
      <c r="H46" s="58"/>
      <c r="I46" s="58">
        <v>1</v>
      </c>
      <c r="J46" s="58"/>
      <c r="K46" s="167"/>
      <c r="L46" s="217" t="s">
        <v>145</v>
      </c>
    </row>
    <row r="47" spans="1:12" ht="27.6" x14ac:dyDescent="0.3">
      <c r="A47" s="340"/>
      <c r="B47" s="304" t="s">
        <v>94</v>
      </c>
      <c r="C47" s="304" t="s">
        <v>95</v>
      </c>
      <c r="D47" s="305" t="s">
        <v>96</v>
      </c>
      <c r="E47" s="298" t="s">
        <v>97</v>
      </c>
      <c r="F47" s="78" t="s">
        <v>98</v>
      </c>
      <c r="G47" s="218" t="s">
        <v>150</v>
      </c>
      <c r="H47" s="58"/>
      <c r="I47" s="58">
        <v>1</v>
      </c>
      <c r="J47" s="58"/>
      <c r="K47" s="167"/>
      <c r="L47" s="218" t="s">
        <v>150</v>
      </c>
    </row>
    <row r="48" spans="1:12" ht="27.6" x14ac:dyDescent="0.3">
      <c r="A48" s="340"/>
      <c r="B48" s="304"/>
      <c r="C48" s="304"/>
      <c r="D48" s="306"/>
      <c r="E48" s="299"/>
      <c r="F48" s="78" t="s">
        <v>99</v>
      </c>
      <c r="G48" s="218" t="s">
        <v>150</v>
      </c>
      <c r="H48" s="58"/>
      <c r="I48" s="58">
        <v>1</v>
      </c>
      <c r="J48" s="58"/>
      <c r="K48" s="167"/>
      <c r="L48" s="218" t="s">
        <v>150</v>
      </c>
    </row>
    <row r="49" spans="1:12" ht="27.6" x14ac:dyDescent="0.3">
      <c r="A49" s="340"/>
      <c r="B49" s="304"/>
      <c r="C49" s="304"/>
      <c r="D49" s="306"/>
      <c r="E49" s="299"/>
      <c r="F49" s="78" t="s">
        <v>100</v>
      </c>
      <c r="G49" s="218" t="s">
        <v>150</v>
      </c>
      <c r="H49" s="58"/>
      <c r="I49" s="58">
        <v>1</v>
      </c>
      <c r="J49" s="58"/>
      <c r="K49" s="167"/>
      <c r="L49" s="218" t="s">
        <v>150</v>
      </c>
    </row>
    <row r="50" spans="1:12" ht="41.4" x14ac:dyDescent="0.3">
      <c r="A50" s="340"/>
      <c r="B50" s="304"/>
      <c r="C50" s="304"/>
      <c r="D50" s="306"/>
      <c r="E50" s="299"/>
      <c r="F50" s="78" t="s">
        <v>101</v>
      </c>
      <c r="G50" s="218" t="s">
        <v>150</v>
      </c>
      <c r="H50" s="58"/>
      <c r="I50" s="58">
        <v>1</v>
      </c>
      <c r="J50" s="58"/>
      <c r="K50" s="167"/>
      <c r="L50" s="218" t="s">
        <v>150</v>
      </c>
    </row>
    <row r="51" spans="1:12" ht="27.6" x14ac:dyDescent="0.3">
      <c r="A51" s="340"/>
      <c r="B51" s="304"/>
      <c r="C51" s="304"/>
      <c r="D51" s="306"/>
      <c r="E51" s="299"/>
      <c r="F51" s="78" t="s">
        <v>102</v>
      </c>
      <c r="G51" s="215" t="s">
        <v>150</v>
      </c>
      <c r="H51" s="58"/>
      <c r="I51" s="58">
        <v>1</v>
      </c>
      <c r="J51" s="58"/>
      <c r="K51" s="167"/>
      <c r="L51" s="215" t="s">
        <v>150</v>
      </c>
    </row>
    <row r="52" spans="1:12" ht="27.6" x14ac:dyDescent="0.3">
      <c r="A52" s="340"/>
      <c r="B52" s="304"/>
      <c r="C52" s="304"/>
      <c r="D52" s="306"/>
      <c r="E52" s="299"/>
      <c r="F52" s="78" t="s">
        <v>103</v>
      </c>
      <c r="G52" s="218" t="s">
        <v>150</v>
      </c>
      <c r="H52" s="58"/>
      <c r="I52" s="58">
        <v>1</v>
      </c>
      <c r="J52" s="58"/>
      <c r="K52" s="167"/>
      <c r="L52" s="218" t="s">
        <v>150</v>
      </c>
    </row>
    <row r="53" spans="1:12" ht="27.6" x14ac:dyDescent="0.3">
      <c r="A53" s="340"/>
      <c r="B53" s="304"/>
      <c r="C53" s="304"/>
      <c r="D53" s="306"/>
      <c r="E53" s="299"/>
      <c r="F53" s="78" t="s">
        <v>104</v>
      </c>
      <c r="G53" s="218" t="s">
        <v>150</v>
      </c>
      <c r="H53" s="58"/>
      <c r="I53" s="58">
        <v>1</v>
      </c>
      <c r="J53" s="58"/>
      <c r="K53" s="167"/>
      <c r="L53" s="218" t="s">
        <v>150</v>
      </c>
    </row>
    <row r="54" spans="1:12" ht="55.2" x14ac:dyDescent="0.3">
      <c r="A54" s="340"/>
      <c r="B54" s="304"/>
      <c r="C54" s="304"/>
      <c r="D54" s="307"/>
      <c r="E54" s="300"/>
      <c r="F54" s="78" t="s">
        <v>105</v>
      </c>
      <c r="G54" s="218" t="s">
        <v>150</v>
      </c>
      <c r="H54" s="58"/>
      <c r="I54" s="58">
        <v>1</v>
      </c>
      <c r="J54" s="58"/>
      <c r="K54" s="167"/>
      <c r="L54" s="218" t="s">
        <v>150</v>
      </c>
    </row>
    <row r="55" spans="1:12" ht="70.8" customHeight="1" x14ac:dyDescent="0.3">
      <c r="A55" s="340"/>
      <c r="B55" s="190" t="s">
        <v>27</v>
      </c>
      <c r="C55" s="185" t="s">
        <v>28</v>
      </c>
      <c r="D55" s="185" t="s">
        <v>46</v>
      </c>
      <c r="E55" s="185">
        <v>1</v>
      </c>
      <c r="F55" s="185" t="s">
        <v>62</v>
      </c>
      <c r="G55" s="217" t="s">
        <v>145</v>
      </c>
      <c r="H55" s="58"/>
      <c r="I55" s="58">
        <v>1</v>
      </c>
      <c r="J55" s="58"/>
      <c r="K55" s="167"/>
      <c r="L55" s="218" t="s">
        <v>632</v>
      </c>
    </row>
    <row r="56" spans="1:12" ht="43.2" x14ac:dyDescent="0.3">
      <c r="A56" s="340"/>
      <c r="B56" s="190" t="s">
        <v>29</v>
      </c>
      <c r="C56" s="185" t="s">
        <v>30</v>
      </c>
      <c r="D56" s="185" t="s">
        <v>46</v>
      </c>
      <c r="E56" s="185">
        <v>1</v>
      </c>
      <c r="F56" s="185" t="s">
        <v>47</v>
      </c>
      <c r="G56" s="218" t="s">
        <v>167</v>
      </c>
      <c r="H56" s="58"/>
      <c r="I56" s="58">
        <v>1</v>
      </c>
      <c r="J56" s="58"/>
      <c r="K56" s="167"/>
      <c r="L56" s="207" t="s">
        <v>633</v>
      </c>
    </row>
    <row r="57" spans="1:12" ht="61.8" customHeight="1" x14ac:dyDescent="0.3">
      <c r="A57" s="340"/>
      <c r="B57" s="190" t="s">
        <v>38</v>
      </c>
      <c r="C57" s="185" t="s">
        <v>39</v>
      </c>
      <c r="D57" s="304"/>
      <c r="E57" s="304">
        <v>3</v>
      </c>
      <c r="F57" s="185" t="s">
        <v>48</v>
      </c>
      <c r="G57" s="218" t="s">
        <v>167</v>
      </c>
      <c r="H57" s="58"/>
      <c r="I57" s="58">
        <v>1</v>
      </c>
      <c r="J57" s="58"/>
      <c r="K57" s="167"/>
      <c r="L57" s="207" t="s">
        <v>600</v>
      </c>
    </row>
    <row r="58" spans="1:12" ht="53.4" customHeight="1" x14ac:dyDescent="0.3">
      <c r="A58" s="340"/>
      <c r="B58" s="190" t="s">
        <v>31</v>
      </c>
      <c r="C58" s="185" t="s">
        <v>30</v>
      </c>
      <c r="D58" s="304"/>
      <c r="E58" s="304"/>
      <c r="F58" s="185" t="s">
        <v>63</v>
      </c>
      <c r="G58" s="218" t="s">
        <v>151</v>
      </c>
      <c r="H58" s="58"/>
      <c r="I58" s="58">
        <v>1</v>
      </c>
      <c r="J58" s="58"/>
      <c r="K58" s="167"/>
      <c r="L58" s="218" t="s">
        <v>151</v>
      </c>
    </row>
    <row r="59" spans="1:12" ht="79.8" customHeight="1" x14ac:dyDescent="0.3">
      <c r="A59" s="340"/>
      <c r="B59" s="190" t="s">
        <v>106</v>
      </c>
      <c r="C59" s="185" t="s">
        <v>138</v>
      </c>
      <c r="D59" s="304"/>
      <c r="E59" s="304"/>
      <c r="F59" s="185" t="s">
        <v>126</v>
      </c>
      <c r="G59" s="218" t="s">
        <v>570</v>
      </c>
      <c r="H59" s="58"/>
      <c r="I59" s="58">
        <v>1</v>
      </c>
      <c r="J59" s="58"/>
      <c r="K59" s="167"/>
      <c r="L59" s="218" t="s">
        <v>570</v>
      </c>
    </row>
    <row r="60" spans="1:12" ht="21.6" thickBot="1" x14ac:dyDescent="0.35">
      <c r="A60" s="313" t="s">
        <v>107</v>
      </c>
      <c r="B60" s="314"/>
      <c r="C60" s="315"/>
      <c r="D60" s="219"/>
      <c r="E60" s="219"/>
      <c r="F60" s="220"/>
      <c r="G60" s="221"/>
      <c r="H60" s="58"/>
      <c r="I60" s="220"/>
      <c r="J60" s="220"/>
      <c r="K60" s="220"/>
      <c r="L60" s="195"/>
    </row>
    <row r="61" spans="1:12" ht="27.6" customHeight="1" thickBot="1" x14ac:dyDescent="0.35">
      <c r="A61" s="311" t="s">
        <v>139</v>
      </c>
      <c r="B61" s="312"/>
      <c r="C61" s="312"/>
      <c r="D61" s="312"/>
      <c r="E61" s="312"/>
      <c r="F61" s="312"/>
      <c r="G61" s="312"/>
      <c r="H61" s="58"/>
      <c r="I61" s="341" t="s">
        <v>653</v>
      </c>
      <c r="J61" s="342"/>
      <c r="K61" s="351"/>
      <c r="L61" s="195"/>
    </row>
    <row r="62" spans="1:12" ht="103.8" customHeight="1" thickBot="1" x14ac:dyDescent="0.35">
      <c r="A62" s="1" t="s">
        <v>5</v>
      </c>
      <c r="B62" s="2" t="s">
        <v>2</v>
      </c>
      <c r="C62" s="2" t="s">
        <v>3</v>
      </c>
      <c r="D62" s="81" t="s">
        <v>0</v>
      </c>
      <c r="E62" s="81" t="s">
        <v>37</v>
      </c>
      <c r="F62" s="81" t="s">
        <v>32</v>
      </c>
      <c r="G62" s="5" t="s">
        <v>143</v>
      </c>
      <c r="H62" s="6" t="s">
        <v>141</v>
      </c>
      <c r="I62" s="82" t="s">
        <v>329</v>
      </c>
      <c r="J62" s="82" t="s">
        <v>169</v>
      </c>
      <c r="K62" s="171" t="s">
        <v>168</v>
      </c>
      <c r="L62" s="168" t="s">
        <v>585</v>
      </c>
    </row>
    <row r="63" spans="1:12" ht="14.4" customHeight="1" thickBot="1" x14ac:dyDescent="0.35">
      <c r="A63" s="308" t="s">
        <v>55</v>
      </c>
      <c r="B63" s="316" t="s">
        <v>108</v>
      </c>
      <c r="C63" s="316" t="s">
        <v>109</v>
      </c>
      <c r="D63" s="316" t="s">
        <v>110</v>
      </c>
      <c r="E63" s="316">
        <v>4</v>
      </c>
      <c r="F63" s="183" t="s">
        <v>52</v>
      </c>
      <c r="G63" s="217" t="s">
        <v>147</v>
      </c>
      <c r="H63" s="58"/>
      <c r="I63" s="66">
        <f>IF(G24&gt;=80%,1,0)</f>
        <v>1</v>
      </c>
      <c r="J63" s="46"/>
      <c r="K63" s="174"/>
      <c r="L63" s="217" t="s">
        <v>147</v>
      </c>
    </row>
    <row r="64" spans="1:12" ht="15" thickBot="1" x14ac:dyDescent="0.35">
      <c r="A64" s="309"/>
      <c r="B64" s="306"/>
      <c r="C64" s="306"/>
      <c r="D64" s="306"/>
      <c r="E64" s="306"/>
      <c r="F64" s="182" t="s">
        <v>111</v>
      </c>
      <c r="G64" s="217" t="s">
        <v>147</v>
      </c>
      <c r="H64" s="58"/>
      <c r="I64" s="66">
        <v>1</v>
      </c>
      <c r="J64" s="46"/>
      <c r="K64" s="174"/>
      <c r="L64" s="217" t="s">
        <v>147</v>
      </c>
    </row>
    <row r="65" spans="1:12" ht="15" thickBot="1" x14ac:dyDescent="0.35">
      <c r="A65" s="309"/>
      <c r="B65" s="306"/>
      <c r="C65" s="306"/>
      <c r="D65" s="306"/>
      <c r="E65" s="306"/>
      <c r="F65" s="185" t="s">
        <v>112</v>
      </c>
      <c r="G65" s="217" t="s">
        <v>147</v>
      </c>
      <c r="H65" s="58"/>
      <c r="I65" s="58">
        <f>IF(G25&gt;=80%,1,0)</f>
        <v>1</v>
      </c>
      <c r="J65" s="47"/>
      <c r="K65" s="167"/>
      <c r="L65" s="217" t="s">
        <v>147</v>
      </c>
    </row>
    <row r="66" spans="1:12" x14ac:dyDescent="0.3">
      <c r="A66" s="309"/>
      <c r="B66" s="306"/>
      <c r="C66" s="307"/>
      <c r="D66" s="307"/>
      <c r="E66" s="307"/>
      <c r="F66" s="185" t="s">
        <v>113</v>
      </c>
      <c r="G66" s="217" t="s">
        <v>147</v>
      </c>
      <c r="H66" s="58"/>
      <c r="I66" s="187">
        <f>IF(G26&gt;=80%,1,0)</f>
        <v>1</v>
      </c>
      <c r="J66" s="48"/>
      <c r="K66" s="175"/>
      <c r="L66" s="217" t="s">
        <v>147</v>
      </c>
    </row>
    <row r="67" spans="1:12" ht="154.19999999999999" customHeight="1" x14ac:dyDescent="0.3">
      <c r="A67" s="310"/>
      <c r="B67" s="307"/>
      <c r="C67" s="185" t="s">
        <v>134</v>
      </c>
      <c r="D67" s="185" t="s">
        <v>135</v>
      </c>
      <c r="E67" s="185">
        <v>1</v>
      </c>
      <c r="F67" s="185" t="s">
        <v>114</v>
      </c>
      <c r="G67" s="217" t="s">
        <v>147</v>
      </c>
      <c r="H67" s="58"/>
      <c r="I67" s="66">
        <f>IF(G27&gt;=80%,1,0)</f>
        <v>1</v>
      </c>
      <c r="J67" s="66"/>
      <c r="K67" s="174"/>
      <c r="L67" s="217" t="s">
        <v>147</v>
      </c>
    </row>
    <row r="68" spans="1:12" ht="36" customHeight="1" thickBot="1" x14ac:dyDescent="0.35">
      <c r="A68" s="313" t="s">
        <v>64</v>
      </c>
      <c r="B68" s="314"/>
      <c r="C68" s="315"/>
      <c r="D68" s="219"/>
      <c r="E68" s="219"/>
      <c r="F68" s="220"/>
      <c r="G68" s="222"/>
      <c r="H68" s="58"/>
      <c r="I68" s="83"/>
      <c r="J68" s="83"/>
      <c r="K68" s="176"/>
      <c r="L68" s="195"/>
    </row>
    <row r="69" spans="1:12" ht="22.8" customHeight="1" thickBot="1" x14ac:dyDescent="0.35">
      <c r="A69" s="329" t="s">
        <v>66</v>
      </c>
      <c r="B69" s="330"/>
      <c r="C69" s="330"/>
      <c r="D69" s="330"/>
      <c r="E69" s="330"/>
      <c r="F69" s="331"/>
      <c r="G69" s="223"/>
      <c r="H69" s="186"/>
      <c r="I69" s="341" t="s">
        <v>653</v>
      </c>
      <c r="J69" s="342"/>
      <c r="K69" s="351"/>
      <c r="L69" s="195"/>
    </row>
    <row r="70" spans="1:12" ht="62.4" x14ac:dyDescent="0.3">
      <c r="A70" s="84" t="s">
        <v>5</v>
      </c>
      <c r="B70" s="72" t="s">
        <v>2</v>
      </c>
      <c r="C70" s="72" t="s">
        <v>3</v>
      </c>
      <c r="D70" s="72" t="s">
        <v>0</v>
      </c>
      <c r="E70" s="72" t="s">
        <v>4</v>
      </c>
      <c r="F70" s="72" t="s">
        <v>32</v>
      </c>
      <c r="G70" s="85" t="s">
        <v>144</v>
      </c>
      <c r="H70" s="86" t="s">
        <v>141</v>
      </c>
      <c r="I70" s="63" t="s">
        <v>329</v>
      </c>
      <c r="J70" s="63" t="s">
        <v>169</v>
      </c>
      <c r="K70" s="177" t="s">
        <v>168</v>
      </c>
      <c r="L70" s="168" t="s">
        <v>585</v>
      </c>
    </row>
    <row r="71" spans="1:12" ht="409.2" customHeight="1" x14ac:dyDescent="0.3">
      <c r="A71" s="332" t="s">
        <v>55</v>
      </c>
      <c r="B71" s="87" t="s">
        <v>122</v>
      </c>
      <c r="C71" s="87" t="s">
        <v>121</v>
      </c>
      <c r="D71" s="87" t="s">
        <v>142</v>
      </c>
      <c r="E71" s="87">
        <v>20</v>
      </c>
      <c r="F71" s="87" t="s">
        <v>115</v>
      </c>
      <c r="G71" s="206" t="s">
        <v>578</v>
      </c>
      <c r="H71" s="206" t="s">
        <v>580</v>
      </c>
      <c r="I71" s="66"/>
      <c r="J71" s="66">
        <v>1</v>
      </c>
      <c r="K71" s="174"/>
      <c r="L71" s="207" t="s">
        <v>601</v>
      </c>
    </row>
    <row r="72" spans="1:12" ht="95.4" customHeight="1" x14ac:dyDescent="0.3">
      <c r="A72" s="332"/>
      <c r="B72" s="87" t="s">
        <v>116</v>
      </c>
      <c r="C72" s="87" t="s">
        <v>121</v>
      </c>
      <c r="D72" s="87" t="s">
        <v>136</v>
      </c>
      <c r="E72" s="87">
        <v>1</v>
      </c>
      <c r="F72" s="87" t="s">
        <v>117</v>
      </c>
      <c r="G72" s="206" t="s">
        <v>154</v>
      </c>
      <c r="H72" s="206"/>
      <c r="I72" s="66">
        <f>IF(G32&gt;=80%,1,0)</f>
        <v>1</v>
      </c>
      <c r="J72" s="66"/>
      <c r="K72" s="174"/>
      <c r="L72" s="206" t="s">
        <v>154</v>
      </c>
    </row>
    <row r="73" spans="1:12" ht="63" customHeight="1" x14ac:dyDescent="0.3">
      <c r="A73" s="332"/>
      <c r="B73" s="304" t="s">
        <v>29</v>
      </c>
      <c r="C73" s="334" t="s">
        <v>120</v>
      </c>
      <c r="D73" s="334" t="s">
        <v>46</v>
      </c>
      <c r="E73" s="73">
        <v>2</v>
      </c>
      <c r="F73" s="225" t="s">
        <v>118</v>
      </c>
      <c r="G73" s="206" t="s">
        <v>571</v>
      </c>
      <c r="H73" s="206" t="s">
        <v>155</v>
      </c>
      <c r="I73" s="58">
        <v>1</v>
      </c>
      <c r="J73" s="58"/>
      <c r="K73" s="167"/>
      <c r="L73" s="195" t="s">
        <v>602</v>
      </c>
    </row>
    <row r="74" spans="1:12" ht="43.2" x14ac:dyDescent="0.3">
      <c r="A74" s="332"/>
      <c r="B74" s="304"/>
      <c r="C74" s="334"/>
      <c r="D74" s="334"/>
      <c r="E74" s="73">
        <v>2</v>
      </c>
      <c r="F74" s="225" t="s">
        <v>119</v>
      </c>
      <c r="G74" s="206" t="s">
        <v>156</v>
      </c>
      <c r="H74" s="206" t="s">
        <v>157</v>
      </c>
      <c r="I74" s="66">
        <v>1</v>
      </c>
      <c r="J74" s="66"/>
      <c r="K74" s="174"/>
      <c r="L74" s="195" t="s">
        <v>603</v>
      </c>
    </row>
    <row r="75" spans="1:12" ht="72.599999999999994" thickBot="1" x14ac:dyDescent="0.35">
      <c r="A75" s="333"/>
      <c r="B75" s="226" t="s">
        <v>125</v>
      </c>
      <c r="C75" s="88" t="s">
        <v>137</v>
      </c>
      <c r="D75" s="88" t="s">
        <v>124</v>
      </c>
      <c r="E75" s="88">
        <v>1</v>
      </c>
      <c r="F75" s="226" t="s">
        <v>123</v>
      </c>
      <c r="G75" s="227" t="s">
        <v>158</v>
      </c>
      <c r="H75" s="227" t="s">
        <v>572</v>
      </c>
      <c r="I75" s="89">
        <v>1</v>
      </c>
      <c r="J75" s="89"/>
      <c r="K75" s="178"/>
      <c r="L75" s="207" t="s">
        <v>604</v>
      </c>
    </row>
    <row r="76" spans="1:12" ht="18" thickBot="1" x14ac:dyDescent="0.35">
      <c r="A76" s="343" t="s">
        <v>328</v>
      </c>
      <c r="B76" s="344"/>
      <c r="C76" s="345"/>
      <c r="D76" s="228"/>
      <c r="E76" s="228"/>
      <c r="F76" s="186"/>
      <c r="G76" s="229"/>
      <c r="I76" s="208"/>
      <c r="J76" s="208"/>
      <c r="K76" s="208"/>
      <c r="L76" s="195"/>
    </row>
    <row r="77" spans="1:12" ht="42" customHeight="1" thickBot="1" x14ac:dyDescent="0.35">
      <c r="A77" s="329" t="s">
        <v>327</v>
      </c>
      <c r="B77" s="330"/>
      <c r="C77" s="330"/>
      <c r="D77" s="330"/>
      <c r="E77" s="330"/>
      <c r="F77" s="346"/>
      <c r="G77" s="230"/>
      <c r="H77" s="231"/>
      <c r="I77" s="341" t="s">
        <v>653</v>
      </c>
      <c r="J77" s="342"/>
      <c r="K77" s="351"/>
      <c r="L77" s="195"/>
    </row>
    <row r="78" spans="1:12" ht="108.6" customHeight="1" thickBot="1" x14ac:dyDescent="0.35">
      <c r="A78" s="45" t="s">
        <v>5</v>
      </c>
      <c r="B78" s="44" t="s">
        <v>2</v>
      </c>
      <c r="C78" s="44" t="s">
        <v>3</v>
      </c>
      <c r="D78" s="44" t="s">
        <v>0</v>
      </c>
      <c r="E78" s="44" t="s">
        <v>4</v>
      </c>
      <c r="F78" s="44" t="s">
        <v>32</v>
      </c>
      <c r="G78" s="43" t="s">
        <v>143</v>
      </c>
      <c r="H78" s="37" t="s">
        <v>141</v>
      </c>
      <c r="I78" s="82" t="s">
        <v>329</v>
      </c>
      <c r="J78" s="82" t="s">
        <v>169</v>
      </c>
      <c r="K78" s="171" t="s">
        <v>168</v>
      </c>
      <c r="L78" s="168" t="s">
        <v>585</v>
      </c>
    </row>
    <row r="79" spans="1:12" ht="89.25" customHeight="1" x14ac:dyDescent="0.3">
      <c r="A79" s="232"/>
      <c r="B79" s="316" t="s">
        <v>326</v>
      </c>
      <c r="C79" s="305" t="s">
        <v>325</v>
      </c>
      <c r="D79" s="185" t="s">
        <v>324</v>
      </c>
      <c r="E79" s="185" t="s">
        <v>323</v>
      </c>
      <c r="F79" s="185" t="s">
        <v>322</v>
      </c>
      <c r="G79" s="99" t="s">
        <v>321</v>
      </c>
      <c r="H79" s="233" t="s">
        <v>320</v>
      </c>
      <c r="I79" s="66"/>
      <c r="J79" s="66"/>
      <c r="K79" s="191">
        <v>1</v>
      </c>
      <c r="L79" s="245" t="s">
        <v>605</v>
      </c>
    </row>
    <row r="80" spans="1:12" ht="157.5" customHeight="1" x14ac:dyDescent="0.3">
      <c r="A80" s="232"/>
      <c r="B80" s="306"/>
      <c r="C80" s="306"/>
      <c r="D80" s="185" t="s">
        <v>319</v>
      </c>
      <c r="E80" s="185" t="s">
        <v>318</v>
      </c>
      <c r="F80" s="185" t="s">
        <v>317</v>
      </c>
      <c r="G80" s="99" t="s">
        <v>316</v>
      </c>
      <c r="H80" s="233" t="s">
        <v>315</v>
      </c>
      <c r="I80" s="66"/>
      <c r="J80" s="66"/>
      <c r="K80" s="191">
        <v>1</v>
      </c>
      <c r="L80" s="207" t="s">
        <v>606</v>
      </c>
    </row>
    <row r="81" spans="1:12" ht="115.2" customHeight="1" x14ac:dyDescent="0.3">
      <c r="A81" s="232"/>
      <c r="B81" s="307"/>
      <c r="C81" s="307"/>
      <c r="D81" s="185" t="s">
        <v>314</v>
      </c>
      <c r="E81" s="185" t="s">
        <v>313</v>
      </c>
      <c r="F81" s="185" t="s">
        <v>312</v>
      </c>
      <c r="G81" s="206" t="s">
        <v>311</v>
      </c>
      <c r="H81" s="233" t="s">
        <v>310</v>
      </c>
      <c r="I81" s="66"/>
      <c r="J81" s="66"/>
      <c r="K81" s="191">
        <v>1</v>
      </c>
      <c r="L81" s="207" t="s">
        <v>606</v>
      </c>
    </row>
    <row r="82" spans="1:12" ht="78" customHeight="1" x14ac:dyDescent="0.3">
      <c r="A82" s="234"/>
      <c r="B82" s="335" t="s">
        <v>309</v>
      </c>
      <c r="C82" s="335" t="s">
        <v>308</v>
      </c>
      <c r="D82" s="132" t="s">
        <v>307</v>
      </c>
      <c r="E82" s="139">
        <v>1</v>
      </c>
      <c r="F82" s="132" t="s">
        <v>306</v>
      </c>
      <c r="G82" s="140" t="s">
        <v>305</v>
      </c>
      <c r="H82" s="235" t="s">
        <v>304</v>
      </c>
      <c r="I82" s="66">
        <v>1</v>
      </c>
      <c r="J82" s="66"/>
      <c r="K82" s="191"/>
      <c r="L82" s="235" t="s">
        <v>304</v>
      </c>
    </row>
    <row r="83" spans="1:12" ht="143.25" customHeight="1" x14ac:dyDescent="0.3">
      <c r="A83" s="234"/>
      <c r="B83" s="306"/>
      <c r="C83" s="306"/>
      <c r="D83" s="132" t="s">
        <v>303</v>
      </c>
      <c r="E83" s="132">
        <v>40</v>
      </c>
      <c r="F83" s="132" t="s">
        <v>302</v>
      </c>
      <c r="G83" s="140" t="s">
        <v>301</v>
      </c>
      <c r="H83" s="233" t="s">
        <v>300</v>
      </c>
      <c r="I83" s="66">
        <v>1</v>
      </c>
      <c r="J83" s="66"/>
      <c r="K83" s="191"/>
      <c r="L83" s="233" t="s">
        <v>300</v>
      </c>
    </row>
    <row r="84" spans="1:12" ht="132.75" customHeight="1" x14ac:dyDescent="0.3">
      <c r="A84" s="234"/>
      <c r="B84" s="307"/>
      <c r="C84" s="306"/>
      <c r="D84" s="132" t="s">
        <v>299</v>
      </c>
      <c r="E84" s="132" t="s">
        <v>298</v>
      </c>
      <c r="F84" s="132" t="s">
        <v>297</v>
      </c>
      <c r="G84" s="140" t="s">
        <v>296</v>
      </c>
      <c r="H84" s="233" t="s">
        <v>295</v>
      </c>
      <c r="I84" s="66"/>
      <c r="J84" s="66">
        <v>1</v>
      </c>
      <c r="K84" s="191"/>
      <c r="L84" s="207" t="s">
        <v>606</v>
      </c>
    </row>
    <row r="85" spans="1:12" ht="93" customHeight="1" thickBot="1" x14ac:dyDescent="0.35">
      <c r="A85" s="236"/>
      <c r="B85" s="136" t="s">
        <v>294</v>
      </c>
      <c r="C85" s="336"/>
      <c r="D85" s="136" t="s">
        <v>293</v>
      </c>
      <c r="E85" s="136">
        <v>15</v>
      </c>
      <c r="F85" s="136" t="s">
        <v>292</v>
      </c>
      <c r="G85" s="141" t="s">
        <v>291</v>
      </c>
      <c r="H85" s="54" t="s">
        <v>290</v>
      </c>
      <c r="I85" s="142">
        <v>1</v>
      </c>
      <c r="J85" s="142"/>
      <c r="K85" s="179"/>
      <c r="L85" s="54" t="s">
        <v>290</v>
      </c>
    </row>
    <row r="86" spans="1:12" x14ac:dyDescent="0.3">
      <c r="A86" s="7"/>
      <c r="B86" s="237"/>
      <c r="C86" s="7"/>
      <c r="D86" s="7"/>
      <c r="E86" s="7"/>
      <c r="F86" s="237"/>
      <c r="G86" s="238"/>
      <c r="H86" s="238"/>
    </row>
    <row r="87" spans="1:12" ht="18" x14ac:dyDescent="0.3">
      <c r="A87" s="7"/>
      <c r="B87" s="237"/>
      <c r="C87" s="7"/>
      <c r="D87" s="7"/>
      <c r="E87" s="7"/>
      <c r="F87" s="237"/>
      <c r="G87" s="238"/>
      <c r="H87" s="144" t="s">
        <v>332</v>
      </c>
      <c r="I87" s="192">
        <v>54</v>
      </c>
      <c r="J87" s="192">
        <v>4</v>
      </c>
      <c r="K87" s="192">
        <v>9</v>
      </c>
    </row>
    <row r="88" spans="1:12" x14ac:dyDescent="0.3">
      <c r="A88" s="7"/>
      <c r="B88" s="237"/>
      <c r="C88" s="7"/>
      <c r="D88" s="7"/>
      <c r="E88" s="7"/>
      <c r="F88" s="237"/>
      <c r="G88" s="238"/>
      <c r="H88" s="238"/>
    </row>
    <row r="89" spans="1:12" x14ac:dyDescent="0.3">
      <c r="A89" s="220"/>
      <c r="B89" s="237"/>
      <c r="C89" s="220"/>
      <c r="D89" s="220"/>
      <c r="E89" s="220"/>
      <c r="F89" s="220"/>
      <c r="G89" s="220"/>
      <c r="I89" s="49"/>
    </row>
    <row r="90" spans="1:12" x14ac:dyDescent="0.3">
      <c r="A90" s="220"/>
      <c r="B90" s="237"/>
      <c r="C90" s="220"/>
      <c r="D90" s="220"/>
      <c r="E90" s="220"/>
      <c r="F90" s="220"/>
      <c r="G90" s="220"/>
    </row>
    <row r="91" spans="1:12" x14ac:dyDescent="0.3">
      <c r="A91" s="239" t="s">
        <v>160</v>
      </c>
      <c r="B91" s="220"/>
      <c r="C91" s="220"/>
      <c r="D91" s="240"/>
    </row>
    <row r="92" spans="1:12" x14ac:dyDescent="0.3">
      <c r="A92" s="241"/>
      <c r="B92" s="220"/>
      <c r="C92" s="220"/>
      <c r="D92" s="240"/>
    </row>
    <row r="93" spans="1:12" x14ac:dyDescent="0.3">
      <c r="A93" s="239" t="s">
        <v>159</v>
      </c>
      <c r="B93" s="220"/>
      <c r="C93" s="220"/>
      <c r="D93" s="240"/>
    </row>
    <row r="94" spans="1:12" x14ac:dyDescent="0.3">
      <c r="A94" s="242"/>
      <c r="B94" s="243"/>
      <c r="C94" s="243"/>
      <c r="D94" s="244"/>
    </row>
  </sheetData>
  <mergeCells count="64">
    <mergeCell ref="B82:B84"/>
    <mergeCell ref="C82:C85"/>
    <mergeCell ref="A7:C7"/>
    <mergeCell ref="A10:A59"/>
    <mergeCell ref="I77:K77"/>
    <mergeCell ref="A76:C76"/>
    <mergeCell ref="A77:F77"/>
    <mergeCell ref="B79:B81"/>
    <mergeCell ref="C79:C81"/>
    <mergeCell ref="I61:K61"/>
    <mergeCell ref="I69:K69"/>
    <mergeCell ref="H36:H37"/>
    <mergeCell ref="I36:I37"/>
    <mergeCell ref="J36:J37"/>
    <mergeCell ref="I8:K8"/>
    <mergeCell ref="A68:C68"/>
    <mergeCell ref="A69:F69"/>
    <mergeCell ref="A71:A75"/>
    <mergeCell ref="B73:B74"/>
    <mergeCell ref="C73:C74"/>
    <mergeCell ref="D73:D74"/>
    <mergeCell ref="A8:H8"/>
    <mergeCell ref="E57:E59"/>
    <mergeCell ref="C47:C54"/>
    <mergeCell ref="B17:B25"/>
    <mergeCell ref="C10:C15"/>
    <mergeCell ref="E26:E31"/>
    <mergeCell ref="E17:E25"/>
    <mergeCell ref="B26:B31"/>
    <mergeCell ref="B10:B15"/>
    <mergeCell ref="E10:E15"/>
    <mergeCell ref="D10:D15"/>
    <mergeCell ref="D17:D25"/>
    <mergeCell ref="C26:C31"/>
    <mergeCell ref="D26:D31"/>
    <mergeCell ref="C17:C25"/>
    <mergeCell ref="G36:G37"/>
    <mergeCell ref="A4:H4"/>
    <mergeCell ref="A1:H1"/>
    <mergeCell ref="A2:H2"/>
    <mergeCell ref="A3:H3"/>
    <mergeCell ref="A5:A6"/>
    <mergeCell ref="B6:H6"/>
    <mergeCell ref="B5:H5"/>
    <mergeCell ref="A61:G61"/>
    <mergeCell ref="A60:C60"/>
    <mergeCell ref="A63:A67"/>
    <mergeCell ref="C63:C66"/>
    <mergeCell ref="D63:D66"/>
    <mergeCell ref="E63:E66"/>
    <mergeCell ref="B63:B67"/>
    <mergeCell ref="D57:D59"/>
    <mergeCell ref="B34:B40"/>
    <mergeCell ref="C34:C40"/>
    <mergeCell ref="D34:D40"/>
    <mergeCell ref="B47:B54"/>
    <mergeCell ref="D47:D54"/>
    <mergeCell ref="L36:L37"/>
    <mergeCell ref="E47:E54"/>
    <mergeCell ref="E34:E40"/>
    <mergeCell ref="B43:B45"/>
    <mergeCell ref="C43:C45"/>
    <mergeCell ref="D43:D45"/>
    <mergeCell ref="E43:E45"/>
  </mergeCells>
  <printOptions horizontalCentered="1" verticalCentered="1"/>
  <pageMargins left="0" right="0" top="0.74803149606299213" bottom="0.74803149606299213" header="0.31496062992125984" footer="0.31496062992125984"/>
  <pageSetup scale="40" fitToWidth="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71FA6-19BD-4FBB-B67F-4E24FAC75C35}">
  <sheetPr>
    <tabColor theme="3" tint="0.39997558519241921"/>
  </sheetPr>
  <dimension ref="A1:L50"/>
  <sheetViews>
    <sheetView topLeftCell="B1" zoomScale="63" zoomScaleNormal="63" workbookViewId="0">
      <selection activeCell="I8" sqref="I8:K8"/>
    </sheetView>
  </sheetViews>
  <sheetFormatPr baseColWidth="10" defaultRowHeight="14.4" x14ac:dyDescent="0.3"/>
  <cols>
    <col min="1" max="1" width="25.44140625" style="209" customWidth="1"/>
    <col min="2" max="2" width="27.44140625" style="209" customWidth="1"/>
    <col min="3" max="3" width="32.109375" style="209" customWidth="1"/>
    <col min="4" max="4" width="31.5546875" style="209" customWidth="1"/>
    <col min="5" max="5" width="22.109375" style="209" customWidth="1"/>
    <col min="6" max="6" width="32.5546875" style="209" customWidth="1"/>
    <col min="7" max="7" width="41.6640625" style="209" customWidth="1"/>
    <col min="8" max="8" width="41.88671875" style="209" customWidth="1"/>
    <col min="9" max="11" width="11.5546875" style="209"/>
    <col min="12" max="12" width="35.44140625" style="209" customWidth="1"/>
    <col min="13" max="16384" width="11.5546875" style="209"/>
  </cols>
  <sheetData>
    <row r="1" spans="1:12" s="208" customFormat="1" ht="21" x14ac:dyDescent="0.3">
      <c r="A1" s="320" t="s">
        <v>1</v>
      </c>
      <c r="B1" s="320"/>
      <c r="C1" s="320"/>
      <c r="D1" s="320"/>
      <c r="E1" s="320"/>
      <c r="F1" s="320"/>
      <c r="G1" s="320"/>
      <c r="H1" s="320"/>
    </row>
    <row r="2" spans="1:12" s="208" customFormat="1" ht="21.6" thickBot="1" x14ac:dyDescent="0.35">
      <c r="B2" s="321" t="s">
        <v>620</v>
      </c>
      <c r="C2" s="321"/>
      <c r="D2" s="321"/>
      <c r="E2" s="321"/>
      <c r="F2" s="321"/>
      <c r="G2" s="321"/>
      <c r="H2" s="321"/>
    </row>
    <row r="3" spans="1:12" s="208" customFormat="1" ht="34.200000000000003" customHeight="1" thickBot="1" x14ac:dyDescent="0.35">
      <c r="A3" s="317" t="s">
        <v>33</v>
      </c>
      <c r="B3" s="318"/>
      <c r="C3" s="318"/>
      <c r="D3" s="318"/>
      <c r="E3" s="318"/>
      <c r="F3" s="318"/>
      <c r="G3" s="318"/>
      <c r="H3" s="319"/>
    </row>
    <row r="4" spans="1:12" s="208" customFormat="1" ht="27" customHeight="1" thickBot="1" x14ac:dyDescent="0.35">
      <c r="A4" s="317" t="s">
        <v>34</v>
      </c>
      <c r="B4" s="318"/>
      <c r="C4" s="318"/>
      <c r="D4" s="318"/>
      <c r="E4" s="318"/>
      <c r="F4" s="318"/>
      <c r="G4" s="318"/>
      <c r="H4" s="319"/>
    </row>
    <row r="5" spans="1:12" s="208" customFormat="1" ht="20.25" customHeight="1" thickBot="1" x14ac:dyDescent="0.35">
      <c r="A5" s="354" t="s">
        <v>6</v>
      </c>
      <c r="B5" s="317" t="s">
        <v>289</v>
      </c>
      <c r="C5" s="318"/>
      <c r="D5" s="318"/>
      <c r="E5" s="318"/>
      <c r="F5" s="318"/>
      <c r="G5" s="318"/>
      <c r="H5" s="319"/>
    </row>
    <row r="6" spans="1:12" s="208" customFormat="1" ht="20.25" customHeight="1" thickBot="1" x14ac:dyDescent="0.35">
      <c r="A6" s="323"/>
      <c r="B6" s="317" t="s">
        <v>288</v>
      </c>
      <c r="C6" s="318"/>
      <c r="D6" s="318"/>
      <c r="E6" s="318"/>
      <c r="F6" s="318"/>
      <c r="G6" s="318"/>
      <c r="H6" s="319"/>
    </row>
    <row r="7" spans="1:12" ht="25.95" customHeight="1" thickBot="1" x14ac:dyDescent="0.35">
      <c r="A7" s="363" t="s">
        <v>287</v>
      </c>
      <c r="B7" s="314"/>
      <c r="C7" s="314"/>
      <c r="D7" s="314"/>
      <c r="E7" s="314"/>
      <c r="F7" s="314"/>
      <c r="G7" s="314"/>
      <c r="H7" s="314"/>
    </row>
    <row r="8" spans="1:12" ht="40.5" customHeight="1" thickBot="1" x14ac:dyDescent="0.35">
      <c r="A8" s="360" t="s">
        <v>286</v>
      </c>
      <c r="B8" s="361"/>
      <c r="C8" s="361"/>
      <c r="D8" s="361"/>
      <c r="E8" s="361"/>
      <c r="F8" s="361"/>
      <c r="G8" s="361"/>
      <c r="H8" s="362"/>
      <c r="I8" s="341" t="s">
        <v>653</v>
      </c>
      <c r="J8" s="342"/>
      <c r="K8" s="351"/>
    </row>
    <row r="9" spans="1:12" ht="95.4" customHeight="1" thickBot="1" x14ac:dyDescent="0.35">
      <c r="A9" s="41" t="s">
        <v>5</v>
      </c>
      <c r="B9" s="60" t="s">
        <v>2</v>
      </c>
      <c r="C9" s="40" t="s">
        <v>3</v>
      </c>
      <c r="D9" s="61" t="s">
        <v>0</v>
      </c>
      <c r="E9" s="62" t="s">
        <v>4</v>
      </c>
      <c r="F9" s="39" t="s">
        <v>32</v>
      </c>
      <c r="G9" s="5" t="s">
        <v>143</v>
      </c>
      <c r="H9" s="37" t="s">
        <v>141</v>
      </c>
      <c r="I9" s="63" t="s">
        <v>329</v>
      </c>
      <c r="J9" s="63" t="s">
        <v>169</v>
      </c>
      <c r="K9" s="64" t="s">
        <v>168</v>
      </c>
      <c r="L9" s="168" t="s">
        <v>585</v>
      </c>
    </row>
    <row r="10" spans="1:12" ht="81" customHeight="1" x14ac:dyDescent="0.3">
      <c r="A10" s="248"/>
      <c r="B10" s="185" t="s">
        <v>285</v>
      </c>
      <c r="C10" s="185" t="s">
        <v>284</v>
      </c>
      <c r="D10" s="185" t="s">
        <v>283</v>
      </c>
      <c r="E10" s="185">
        <v>1</v>
      </c>
      <c r="F10" s="65" t="s">
        <v>282</v>
      </c>
      <c r="G10" s="38" t="s">
        <v>237</v>
      </c>
      <c r="H10" s="65" t="s">
        <v>281</v>
      </c>
      <c r="I10" s="66">
        <v>1</v>
      </c>
      <c r="J10" s="174"/>
      <c r="K10" s="174"/>
      <c r="L10" s="249" t="s">
        <v>607</v>
      </c>
    </row>
    <row r="11" spans="1:12" ht="84" hidden="1" customHeight="1" x14ac:dyDescent="0.3">
      <c r="A11" s="248"/>
      <c r="B11" s="185" t="s">
        <v>280</v>
      </c>
      <c r="C11" s="185" t="s">
        <v>279</v>
      </c>
      <c r="D11" s="185" t="s">
        <v>278</v>
      </c>
      <c r="E11" s="67">
        <v>1</v>
      </c>
      <c r="F11" s="185" t="s">
        <v>277</v>
      </c>
      <c r="G11" s="185" t="s">
        <v>216</v>
      </c>
      <c r="H11" s="58"/>
      <c r="I11" s="66"/>
      <c r="J11" s="66"/>
      <c r="K11" s="174"/>
      <c r="L11" s="250"/>
    </row>
    <row r="12" spans="1:12" ht="187.2" customHeight="1" x14ac:dyDescent="0.3">
      <c r="A12" s="248"/>
      <c r="B12" s="305" t="s">
        <v>276</v>
      </c>
      <c r="C12" s="185" t="s">
        <v>275</v>
      </c>
      <c r="D12" s="65" t="s">
        <v>274</v>
      </c>
      <c r="E12" s="65">
        <v>20</v>
      </c>
      <c r="F12" s="65" t="s">
        <v>273</v>
      </c>
      <c r="G12" s="68" t="s">
        <v>272</v>
      </c>
      <c r="H12" s="188" t="s">
        <v>582</v>
      </c>
      <c r="I12" s="66">
        <f t="shared" ref="I12:I13" si="0">IF(G12&gt;=80%,1,0)</f>
        <v>1</v>
      </c>
      <c r="J12" s="66"/>
      <c r="K12" s="174"/>
      <c r="L12" s="200" t="s">
        <v>582</v>
      </c>
    </row>
    <row r="13" spans="1:12" ht="48" customHeight="1" x14ac:dyDescent="0.3">
      <c r="A13" s="248"/>
      <c r="B13" s="306"/>
      <c r="C13" s="185" t="s">
        <v>271</v>
      </c>
      <c r="D13" s="185" t="s">
        <v>270</v>
      </c>
      <c r="E13" s="185">
        <v>10</v>
      </c>
      <c r="F13" s="185" t="s">
        <v>583</v>
      </c>
      <c r="G13" s="68" t="s">
        <v>269</v>
      </c>
      <c r="H13" s="58"/>
      <c r="I13" s="66">
        <f t="shared" si="0"/>
        <v>1</v>
      </c>
      <c r="J13" s="66"/>
      <c r="K13" s="174"/>
      <c r="L13" s="281" t="s">
        <v>634</v>
      </c>
    </row>
    <row r="14" spans="1:12" ht="43.2" x14ac:dyDescent="0.3">
      <c r="A14" s="248"/>
      <c r="B14" s="307"/>
      <c r="C14" s="65" t="s">
        <v>268</v>
      </c>
      <c r="D14" s="65" t="s">
        <v>267</v>
      </c>
      <c r="E14" s="65">
        <v>5</v>
      </c>
      <c r="F14" s="185" t="s">
        <v>266</v>
      </c>
      <c r="G14" s="68" t="s">
        <v>257</v>
      </c>
      <c r="H14" s="58"/>
      <c r="I14" s="66">
        <v>1</v>
      </c>
      <c r="J14" s="66"/>
      <c r="K14" s="174"/>
      <c r="L14" s="249" t="s">
        <v>608</v>
      </c>
    </row>
    <row r="15" spans="1:12" ht="85.2" hidden="1" customHeight="1" x14ac:dyDescent="0.3">
      <c r="A15" s="248"/>
      <c r="B15" s="185" t="s">
        <v>265</v>
      </c>
      <c r="C15" s="65" t="s">
        <v>264</v>
      </c>
      <c r="D15" s="65" t="s">
        <v>263</v>
      </c>
      <c r="E15" s="65">
        <v>1</v>
      </c>
      <c r="F15" s="185" t="s">
        <v>262</v>
      </c>
      <c r="G15" s="185" t="s">
        <v>185</v>
      </c>
      <c r="H15" s="58"/>
      <c r="I15" s="66"/>
      <c r="J15" s="69"/>
      <c r="K15" s="167"/>
      <c r="L15" s="250"/>
    </row>
    <row r="16" spans="1:12" ht="72.599999999999994" customHeight="1" x14ac:dyDescent="0.3">
      <c r="A16" s="248"/>
      <c r="B16" s="184" t="s">
        <v>261</v>
      </c>
      <c r="C16" s="65" t="s">
        <v>260</v>
      </c>
      <c r="D16" s="65" t="s">
        <v>259</v>
      </c>
      <c r="E16" s="65">
        <v>15</v>
      </c>
      <c r="F16" s="185" t="s">
        <v>258</v>
      </c>
      <c r="G16" s="68" t="s">
        <v>257</v>
      </c>
      <c r="H16" s="58"/>
      <c r="I16" s="66">
        <v>1</v>
      </c>
      <c r="J16" s="66"/>
      <c r="K16" s="174"/>
      <c r="L16" s="249" t="s">
        <v>609</v>
      </c>
    </row>
    <row r="17" spans="1:12" ht="84" customHeight="1" x14ac:dyDescent="0.3">
      <c r="A17" s="248"/>
      <c r="B17" s="184" t="s">
        <v>256</v>
      </c>
      <c r="C17" s="65" t="s">
        <v>255</v>
      </c>
      <c r="D17" s="65" t="s">
        <v>254</v>
      </c>
      <c r="E17" s="65">
        <v>2</v>
      </c>
      <c r="F17" s="185" t="s">
        <v>253</v>
      </c>
      <c r="G17" s="68" t="s">
        <v>252</v>
      </c>
      <c r="H17" s="58"/>
      <c r="I17" s="66">
        <v>1</v>
      </c>
      <c r="J17" s="66"/>
      <c r="K17" s="174"/>
      <c r="L17" s="249" t="s">
        <v>635</v>
      </c>
    </row>
    <row r="18" spans="1:12" ht="41.4" hidden="1" x14ac:dyDescent="0.3">
      <c r="A18" s="248"/>
      <c r="B18" s="184" t="s">
        <v>251</v>
      </c>
      <c r="C18" s="65" t="s">
        <v>250</v>
      </c>
      <c r="D18" s="65" t="s">
        <v>46</v>
      </c>
      <c r="E18" s="65">
        <v>1</v>
      </c>
      <c r="F18" s="185" t="s">
        <v>249</v>
      </c>
      <c r="G18" s="185" t="s">
        <v>248</v>
      </c>
      <c r="H18" s="58"/>
      <c r="I18" s="66"/>
      <c r="J18" s="66"/>
      <c r="K18" s="174"/>
      <c r="L18" s="250"/>
    </row>
    <row r="19" spans="1:12" ht="54" customHeight="1" x14ac:dyDescent="0.3">
      <c r="A19" s="248"/>
      <c r="B19" s="184" t="s">
        <v>247</v>
      </c>
      <c r="C19" s="65" t="s">
        <v>246</v>
      </c>
      <c r="D19" s="65" t="s">
        <v>245</v>
      </c>
      <c r="E19" s="65">
        <v>1</v>
      </c>
      <c r="F19" s="185" t="s">
        <v>244</v>
      </c>
      <c r="G19" s="68" t="s">
        <v>237</v>
      </c>
      <c r="H19" s="185" t="s">
        <v>243</v>
      </c>
      <c r="I19" s="66">
        <v>1</v>
      </c>
      <c r="J19" s="66"/>
      <c r="K19" s="174"/>
      <c r="L19" s="249" t="s">
        <v>610</v>
      </c>
    </row>
    <row r="20" spans="1:12" ht="25.5" customHeight="1" thickBot="1" x14ac:dyDescent="0.35">
      <c r="A20" s="358" t="s">
        <v>636</v>
      </c>
      <c r="B20" s="359"/>
      <c r="C20" s="359"/>
      <c r="D20" s="251"/>
      <c r="E20" s="67"/>
      <c r="F20" s="185"/>
      <c r="G20" s="68"/>
      <c r="H20" s="58"/>
      <c r="I20" s="66"/>
      <c r="J20" s="66"/>
      <c r="K20" s="174"/>
      <c r="L20" s="195"/>
    </row>
    <row r="21" spans="1:12" ht="42" customHeight="1" thickBot="1" x14ac:dyDescent="0.35">
      <c r="A21" s="364" t="s">
        <v>242</v>
      </c>
      <c r="B21" s="365"/>
      <c r="C21" s="365"/>
      <c r="D21" s="365"/>
      <c r="E21" s="365"/>
      <c r="F21" s="366"/>
      <c r="G21" s="252"/>
      <c r="H21" s="58"/>
      <c r="I21" s="341" t="s">
        <v>653</v>
      </c>
      <c r="J21" s="342"/>
      <c r="K21" s="351"/>
      <c r="L21" s="195"/>
    </row>
    <row r="22" spans="1:12" ht="70.5" customHeight="1" x14ac:dyDescent="0.3">
      <c r="A22" s="70" t="s">
        <v>5</v>
      </c>
      <c r="B22" s="71" t="s">
        <v>2</v>
      </c>
      <c r="C22" s="72" t="s">
        <v>3</v>
      </c>
      <c r="D22" s="72" t="s">
        <v>0</v>
      </c>
      <c r="E22" s="72" t="s">
        <v>4</v>
      </c>
      <c r="F22" s="72" t="s">
        <v>32</v>
      </c>
      <c r="G22" s="5" t="s">
        <v>143</v>
      </c>
      <c r="H22" s="37" t="s">
        <v>141</v>
      </c>
      <c r="I22" s="63" t="s">
        <v>329</v>
      </c>
      <c r="J22" s="63" t="s">
        <v>169</v>
      </c>
      <c r="K22" s="177" t="s">
        <v>168</v>
      </c>
      <c r="L22" s="168" t="s">
        <v>585</v>
      </c>
    </row>
    <row r="23" spans="1:12" ht="246.6" customHeight="1" x14ac:dyDescent="0.3">
      <c r="A23" s="355"/>
      <c r="B23" s="185" t="s">
        <v>241</v>
      </c>
      <c r="C23" s="183" t="s">
        <v>240</v>
      </c>
      <c r="D23" s="183" t="s">
        <v>239</v>
      </c>
      <c r="E23" s="65">
        <v>1</v>
      </c>
      <c r="F23" s="185" t="s">
        <v>238</v>
      </c>
      <c r="G23" s="185" t="s">
        <v>237</v>
      </c>
      <c r="H23" s="185" t="s">
        <v>236</v>
      </c>
      <c r="I23" s="66"/>
      <c r="J23" s="66"/>
      <c r="K23" s="174">
        <v>1</v>
      </c>
      <c r="L23" s="247" t="s">
        <v>637</v>
      </c>
    </row>
    <row r="24" spans="1:12" ht="34.200000000000003" customHeight="1" x14ac:dyDescent="0.3">
      <c r="A24" s="356"/>
      <c r="B24" s="185" t="s">
        <v>235</v>
      </c>
      <c r="C24" s="185" t="s">
        <v>234</v>
      </c>
      <c r="D24" s="185" t="s">
        <v>233</v>
      </c>
      <c r="E24" s="65">
        <v>1</v>
      </c>
      <c r="F24" s="185" t="s">
        <v>232</v>
      </c>
      <c r="G24" s="185" t="s">
        <v>231</v>
      </c>
      <c r="H24" s="58"/>
      <c r="I24" s="66">
        <v>1</v>
      </c>
      <c r="J24" s="66"/>
      <c r="K24" s="174"/>
      <c r="L24" s="197" t="s">
        <v>231</v>
      </c>
    </row>
    <row r="25" spans="1:12" ht="82.8" x14ac:dyDescent="0.3">
      <c r="A25" s="356"/>
      <c r="B25" s="185" t="s">
        <v>230</v>
      </c>
      <c r="C25" s="185" t="s">
        <v>229</v>
      </c>
      <c r="D25" s="185" t="s">
        <v>228</v>
      </c>
      <c r="E25" s="67" t="s">
        <v>227</v>
      </c>
      <c r="F25" s="185" t="s">
        <v>226</v>
      </c>
      <c r="G25" s="185" t="s">
        <v>225</v>
      </c>
      <c r="H25" s="58"/>
      <c r="I25" s="58">
        <v>1</v>
      </c>
      <c r="J25" s="58"/>
      <c r="K25" s="167"/>
      <c r="L25" s="197" t="s">
        <v>225</v>
      </c>
    </row>
    <row r="26" spans="1:12" ht="69" hidden="1" x14ac:dyDescent="0.3">
      <c r="A26" s="356"/>
      <c r="B26" s="67" t="s">
        <v>224</v>
      </c>
      <c r="C26" s="185" t="s">
        <v>223</v>
      </c>
      <c r="D26" s="185" t="s">
        <v>222</v>
      </c>
      <c r="E26" s="65">
        <v>1</v>
      </c>
      <c r="F26" s="185" t="s">
        <v>221</v>
      </c>
      <c r="G26" s="185" t="s">
        <v>185</v>
      </c>
      <c r="H26" s="58"/>
      <c r="I26" s="66"/>
      <c r="J26" s="66"/>
      <c r="K26" s="174"/>
      <c r="L26" s="197" t="s">
        <v>185</v>
      </c>
    </row>
    <row r="27" spans="1:12" ht="69" hidden="1" x14ac:dyDescent="0.3">
      <c r="A27" s="356"/>
      <c r="B27" s="184" t="s">
        <v>220</v>
      </c>
      <c r="C27" s="185" t="s">
        <v>219</v>
      </c>
      <c r="D27" s="185" t="s">
        <v>218</v>
      </c>
      <c r="E27" s="65">
        <v>4</v>
      </c>
      <c r="F27" s="73" t="s">
        <v>217</v>
      </c>
      <c r="G27" s="185" t="s">
        <v>216</v>
      </c>
      <c r="H27" s="58"/>
      <c r="I27" s="66"/>
      <c r="J27" s="66"/>
      <c r="K27" s="174"/>
      <c r="L27" s="197" t="s">
        <v>216</v>
      </c>
    </row>
    <row r="28" spans="1:12" ht="27.6" x14ac:dyDescent="0.3">
      <c r="A28" s="356"/>
      <c r="B28" s="185" t="s">
        <v>215</v>
      </c>
      <c r="C28" s="185" t="s">
        <v>214</v>
      </c>
      <c r="D28" s="185" t="s">
        <v>213</v>
      </c>
      <c r="E28" s="65">
        <v>1</v>
      </c>
      <c r="F28" s="185" t="s">
        <v>212</v>
      </c>
      <c r="G28" s="185" t="s">
        <v>211</v>
      </c>
      <c r="H28" s="58"/>
      <c r="I28" s="66">
        <v>1</v>
      </c>
      <c r="J28" s="66"/>
      <c r="K28" s="174"/>
      <c r="L28" s="197" t="s">
        <v>211</v>
      </c>
    </row>
    <row r="29" spans="1:12" ht="55.2" x14ac:dyDescent="0.3">
      <c r="A29" s="356"/>
      <c r="B29" s="305" t="s">
        <v>210</v>
      </c>
      <c r="C29" s="185" t="s">
        <v>209</v>
      </c>
      <c r="D29" s="183" t="s">
        <v>208</v>
      </c>
      <c r="E29" s="65">
        <v>1</v>
      </c>
      <c r="F29" s="184" t="s">
        <v>207</v>
      </c>
      <c r="G29" s="185" t="s">
        <v>206</v>
      </c>
      <c r="H29" s="284" t="s">
        <v>205</v>
      </c>
      <c r="I29" s="66">
        <v>1</v>
      </c>
      <c r="J29" s="66"/>
      <c r="K29" s="174"/>
      <c r="L29" s="247" t="s">
        <v>611</v>
      </c>
    </row>
    <row r="30" spans="1:12" ht="55.2" x14ac:dyDescent="0.3">
      <c r="A30" s="356"/>
      <c r="B30" s="306"/>
      <c r="C30" s="305" t="s">
        <v>204</v>
      </c>
      <c r="D30" s="305" t="s">
        <v>203</v>
      </c>
      <c r="E30" s="352">
        <v>2</v>
      </c>
      <c r="F30" s="184" t="s">
        <v>202</v>
      </c>
      <c r="G30" s="185" t="s">
        <v>201</v>
      </c>
      <c r="H30" s="58"/>
      <c r="I30" s="66">
        <v>1</v>
      </c>
      <c r="J30" s="66"/>
      <c r="K30" s="174"/>
      <c r="L30" s="247" t="s">
        <v>612</v>
      </c>
    </row>
    <row r="31" spans="1:12" ht="57" customHeight="1" x14ac:dyDescent="0.3">
      <c r="A31" s="356"/>
      <c r="B31" s="307"/>
      <c r="C31" s="307"/>
      <c r="D31" s="307"/>
      <c r="E31" s="353"/>
      <c r="F31" s="184" t="s">
        <v>200</v>
      </c>
      <c r="G31" s="185" t="s">
        <v>199</v>
      </c>
      <c r="H31" s="58"/>
      <c r="I31" s="66">
        <v>1</v>
      </c>
      <c r="J31" s="66"/>
      <c r="K31" s="174"/>
      <c r="L31" s="247" t="s">
        <v>613</v>
      </c>
    </row>
    <row r="32" spans="1:12" ht="52.8" customHeight="1" x14ac:dyDescent="0.3">
      <c r="A32" s="356"/>
      <c r="B32" s="185" t="s">
        <v>198</v>
      </c>
      <c r="C32" s="185" t="s">
        <v>197</v>
      </c>
      <c r="D32" s="185" t="s">
        <v>196</v>
      </c>
      <c r="E32" s="185">
        <v>4</v>
      </c>
      <c r="F32" s="184" t="s">
        <v>195</v>
      </c>
      <c r="G32" s="185" t="s">
        <v>194</v>
      </c>
      <c r="H32" s="58"/>
      <c r="I32" s="58">
        <v>1</v>
      </c>
      <c r="J32" s="58"/>
      <c r="K32" s="167"/>
      <c r="L32" s="197" t="s">
        <v>194</v>
      </c>
    </row>
    <row r="33" spans="1:12" ht="61.2" customHeight="1" x14ac:dyDescent="0.3">
      <c r="A33" s="356"/>
      <c r="B33" s="185" t="s">
        <v>193</v>
      </c>
      <c r="C33" s="185" t="s">
        <v>192</v>
      </c>
      <c r="D33" s="185" t="s">
        <v>191</v>
      </c>
      <c r="E33" s="185">
        <v>6</v>
      </c>
      <c r="F33" s="184" t="s">
        <v>190</v>
      </c>
      <c r="G33" s="74" t="s">
        <v>185</v>
      </c>
      <c r="H33" s="58"/>
      <c r="I33" s="58"/>
      <c r="J33" s="58"/>
      <c r="K33" s="167"/>
      <c r="L33" s="74" t="s">
        <v>185</v>
      </c>
    </row>
    <row r="34" spans="1:12" ht="57.6" customHeight="1" thickBot="1" x14ac:dyDescent="0.35">
      <c r="A34" s="357"/>
      <c r="B34" s="42" t="s">
        <v>189</v>
      </c>
      <c r="C34" s="42" t="s">
        <v>188</v>
      </c>
      <c r="D34" s="42" t="s">
        <v>187</v>
      </c>
      <c r="E34" s="42">
        <v>2</v>
      </c>
      <c r="F34" s="189" t="s">
        <v>186</v>
      </c>
      <c r="G34" s="138" t="s">
        <v>185</v>
      </c>
      <c r="H34" s="75"/>
      <c r="I34" s="75"/>
      <c r="J34" s="75"/>
      <c r="K34" s="172"/>
      <c r="L34" s="138" t="s">
        <v>185</v>
      </c>
    </row>
    <row r="35" spans="1:12" ht="18" x14ac:dyDescent="0.3">
      <c r="A35" s="35"/>
      <c r="B35" s="34"/>
      <c r="C35" s="34"/>
      <c r="D35" s="34"/>
      <c r="E35" s="33"/>
      <c r="F35" s="34"/>
      <c r="G35" s="253"/>
      <c r="H35" s="59" t="s">
        <v>333</v>
      </c>
      <c r="I35" s="192">
        <v>14</v>
      </c>
      <c r="J35" s="192">
        <v>0</v>
      </c>
      <c r="K35" s="192">
        <v>1</v>
      </c>
    </row>
    <row r="36" spans="1:12" ht="15.6" x14ac:dyDescent="0.3">
      <c r="A36" s="254"/>
      <c r="C36" s="255"/>
    </row>
    <row r="37" spans="1:12" x14ac:dyDescent="0.3">
      <c r="A37" s="254"/>
      <c r="C37" s="256" t="s">
        <v>184</v>
      </c>
    </row>
    <row r="38" spans="1:12" ht="15.6" x14ac:dyDescent="0.3">
      <c r="A38" s="254"/>
      <c r="C38" s="255"/>
      <c r="D38" s="255"/>
      <c r="E38" s="255"/>
    </row>
    <row r="39" spans="1:12" ht="15.6" x14ac:dyDescent="0.3">
      <c r="A39" s="208"/>
      <c r="C39" s="257"/>
      <c r="D39" s="255"/>
      <c r="E39" s="255"/>
    </row>
    <row r="40" spans="1:12" ht="15.6" x14ac:dyDescent="0.3">
      <c r="A40" s="208"/>
      <c r="C40" s="255"/>
      <c r="D40" s="255"/>
      <c r="E40" s="255"/>
    </row>
    <row r="41" spans="1:12" x14ac:dyDescent="0.3">
      <c r="A41" s="208"/>
    </row>
    <row r="42" spans="1:12" x14ac:dyDescent="0.3">
      <c r="A42" s="208"/>
    </row>
    <row r="43" spans="1:12" x14ac:dyDescent="0.3">
      <c r="A43" s="208"/>
    </row>
    <row r="44" spans="1:12" x14ac:dyDescent="0.3">
      <c r="A44" s="208"/>
    </row>
    <row r="45" spans="1:12" x14ac:dyDescent="0.3">
      <c r="A45" s="208"/>
    </row>
    <row r="46" spans="1:12" x14ac:dyDescent="0.3">
      <c r="A46" s="208"/>
    </row>
    <row r="47" spans="1:12" x14ac:dyDescent="0.3">
      <c r="A47" s="208"/>
    </row>
    <row r="48" spans="1:12" x14ac:dyDescent="0.3">
      <c r="A48" s="208"/>
    </row>
    <row r="49" spans="1:1" x14ac:dyDescent="0.3">
      <c r="A49" s="208"/>
    </row>
    <row r="50" spans="1:1" x14ac:dyDescent="0.3">
      <c r="A50" s="208"/>
    </row>
  </sheetData>
  <mergeCells count="19">
    <mergeCell ref="I21:K21"/>
    <mergeCell ref="B5:H5"/>
    <mergeCell ref="I8:K8"/>
    <mergeCell ref="B12:B14"/>
    <mergeCell ref="A1:H1"/>
    <mergeCell ref="B2:H2"/>
    <mergeCell ref="D30:D31"/>
    <mergeCell ref="E30:E31"/>
    <mergeCell ref="A5:A6"/>
    <mergeCell ref="A4:H4"/>
    <mergeCell ref="A3:H3"/>
    <mergeCell ref="A23:A34"/>
    <mergeCell ref="A20:C20"/>
    <mergeCell ref="B29:B31"/>
    <mergeCell ref="C30:C31"/>
    <mergeCell ref="A8:H8"/>
    <mergeCell ref="A7:H7"/>
    <mergeCell ref="B6:H6"/>
    <mergeCell ref="A21:F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7F63-AD7B-462E-99CF-30BF20CB3A13}">
  <sheetPr>
    <tabColor rgb="FF00B050"/>
  </sheetPr>
  <dimension ref="A1:L89"/>
  <sheetViews>
    <sheetView topLeftCell="D1" zoomScale="79" zoomScaleNormal="79" workbookViewId="0">
      <selection activeCell="I8" sqref="I8:K8"/>
    </sheetView>
  </sheetViews>
  <sheetFormatPr baseColWidth="10" defaultRowHeight="14.4" x14ac:dyDescent="0.3"/>
  <cols>
    <col min="1" max="1" width="26.21875" style="209" customWidth="1"/>
    <col min="2" max="2" width="30.33203125" style="209" customWidth="1"/>
    <col min="3" max="3" width="34.109375" style="209" customWidth="1"/>
    <col min="4" max="4" width="29.77734375" style="209" customWidth="1"/>
    <col min="5" max="5" width="15.88671875" style="209" customWidth="1"/>
    <col min="6" max="6" width="33.88671875" style="209" customWidth="1"/>
    <col min="7" max="7" width="41" style="209" customWidth="1"/>
    <col min="8" max="8" width="36.33203125" style="209" customWidth="1"/>
    <col min="9" max="9" width="19" style="209" customWidth="1"/>
    <col min="10" max="10" width="15.33203125" style="209" customWidth="1"/>
    <col min="11" max="11" width="16.33203125" style="209" customWidth="1"/>
    <col min="12" max="12" width="40.21875" style="209" customWidth="1"/>
    <col min="13" max="16384" width="11.5546875" style="209"/>
  </cols>
  <sheetData>
    <row r="1" spans="1:12" ht="21" x14ac:dyDescent="0.3">
      <c r="A1" s="320" t="s">
        <v>1</v>
      </c>
      <c r="B1" s="320"/>
      <c r="C1" s="320"/>
      <c r="D1" s="320"/>
      <c r="E1" s="320"/>
      <c r="F1" s="320"/>
      <c r="G1" s="320"/>
      <c r="H1" s="320"/>
    </row>
    <row r="2" spans="1:12" ht="21.6" thickBot="1" x14ac:dyDescent="0.35">
      <c r="A2" s="321" t="s">
        <v>621</v>
      </c>
      <c r="B2" s="321"/>
      <c r="C2" s="321"/>
      <c r="D2" s="321"/>
      <c r="E2" s="321"/>
      <c r="F2" s="321"/>
      <c r="G2" s="321"/>
      <c r="H2" s="321"/>
    </row>
    <row r="3" spans="1:12" ht="44.4" customHeight="1" thickBot="1" x14ac:dyDescent="0.35">
      <c r="A3" s="407" t="s">
        <v>33</v>
      </c>
      <c r="B3" s="408"/>
      <c r="C3" s="408"/>
      <c r="D3" s="408"/>
      <c r="E3" s="408"/>
      <c r="F3" s="408"/>
      <c r="G3" s="408"/>
      <c r="H3" s="409"/>
    </row>
    <row r="4" spans="1:12" ht="37.200000000000003" customHeight="1" thickBot="1" x14ac:dyDescent="0.35">
      <c r="A4" s="407" t="s">
        <v>34</v>
      </c>
      <c r="B4" s="408"/>
      <c r="C4" s="408"/>
      <c r="D4" s="408"/>
      <c r="E4" s="408"/>
      <c r="F4" s="408"/>
      <c r="G4" s="408"/>
      <c r="H4" s="409"/>
    </row>
    <row r="5" spans="1:12" ht="21" customHeight="1" thickBot="1" x14ac:dyDescent="0.35">
      <c r="A5" s="322" t="s">
        <v>6</v>
      </c>
      <c r="B5" s="407" t="s">
        <v>35</v>
      </c>
      <c r="C5" s="408"/>
      <c r="D5" s="408"/>
      <c r="E5" s="408"/>
      <c r="F5" s="408"/>
      <c r="G5" s="408"/>
      <c r="H5" s="409"/>
    </row>
    <row r="6" spans="1:12" ht="22.2" customHeight="1" thickBot="1" x14ac:dyDescent="0.35">
      <c r="A6" s="323"/>
      <c r="B6" s="407" t="s">
        <v>36</v>
      </c>
      <c r="C6" s="408"/>
      <c r="D6" s="408"/>
      <c r="E6" s="408"/>
      <c r="F6" s="408"/>
      <c r="G6" s="408"/>
      <c r="H6" s="409"/>
    </row>
    <row r="7" spans="1:12" ht="34.5" customHeight="1" thickBot="1" x14ac:dyDescent="0.35">
      <c r="A7" s="343" t="s">
        <v>448</v>
      </c>
      <c r="B7" s="314"/>
      <c r="C7" s="315"/>
      <c r="D7" s="410"/>
      <c r="E7" s="410"/>
      <c r="F7" s="410"/>
      <c r="G7" s="410"/>
      <c r="H7" s="410"/>
      <c r="I7" s="260"/>
      <c r="J7" s="261"/>
      <c r="K7" s="261"/>
    </row>
    <row r="8" spans="1:12" ht="34.5" customHeight="1" thickBot="1" x14ac:dyDescent="0.35">
      <c r="A8" s="411" t="s">
        <v>447</v>
      </c>
      <c r="B8" s="412"/>
      <c r="C8" s="412"/>
      <c r="D8" s="412"/>
      <c r="E8" s="412"/>
      <c r="F8" s="412"/>
      <c r="G8" s="412"/>
      <c r="H8" s="412"/>
      <c r="I8" s="341" t="s">
        <v>653</v>
      </c>
      <c r="J8" s="342"/>
      <c r="K8" s="351"/>
    </row>
    <row r="9" spans="1:12" ht="64.8" customHeight="1" x14ac:dyDescent="0.3">
      <c r="A9" s="93" t="s">
        <v>5</v>
      </c>
      <c r="B9" s="4" t="s">
        <v>2</v>
      </c>
      <c r="C9" s="4" t="s">
        <v>3</v>
      </c>
      <c r="D9" s="4" t="s">
        <v>0</v>
      </c>
      <c r="E9" s="4" t="s">
        <v>4</v>
      </c>
      <c r="F9" s="4" t="s">
        <v>32</v>
      </c>
      <c r="G9" s="5" t="s">
        <v>143</v>
      </c>
      <c r="H9" s="37" t="s">
        <v>141</v>
      </c>
      <c r="I9" s="63" t="s">
        <v>329</v>
      </c>
      <c r="J9" s="63" t="s">
        <v>169</v>
      </c>
      <c r="K9" s="177" t="s">
        <v>168</v>
      </c>
      <c r="L9" s="173" t="s">
        <v>585</v>
      </c>
    </row>
    <row r="10" spans="1:12" ht="73.8" customHeight="1" x14ac:dyDescent="0.3">
      <c r="A10" s="326"/>
      <c r="B10" s="305" t="s">
        <v>365</v>
      </c>
      <c r="C10" s="305" t="s">
        <v>446</v>
      </c>
      <c r="D10" s="305" t="s">
        <v>445</v>
      </c>
      <c r="E10" s="396">
        <v>4</v>
      </c>
      <c r="F10" s="197" t="s">
        <v>444</v>
      </c>
      <c r="G10" s="262" t="s">
        <v>440</v>
      </c>
      <c r="H10" s="259"/>
      <c r="I10" s="66">
        <v>1</v>
      </c>
      <c r="J10" s="66"/>
      <c r="K10" s="174"/>
      <c r="L10" s="262" t="s">
        <v>440</v>
      </c>
    </row>
    <row r="11" spans="1:12" ht="52.8" customHeight="1" x14ac:dyDescent="0.3">
      <c r="A11" s="326"/>
      <c r="B11" s="306"/>
      <c r="C11" s="306"/>
      <c r="D11" s="306"/>
      <c r="E11" s="396"/>
      <c r="F11" s="197" t="s">
        <v>443</v>
      </c>
      <c r="G11" s="262" t="s">
        <v>442</v>
      </c>
      <c r="H11" s="259"/>
      <c r="I11" s="66">
        <v>1</v>
      </c>
      <c r="J11" s="66"/>
      <c r="K11" s="174"/>
      <c r="L11" s="262" t="s">
        <v>442</v>
      </c>
    </row>
    <row r="12" spans="1:12" ht="58.8" customHeight="1" x14ac:dyDescent="0.3">
      <c r="A12" s="326"/>
      <c r="B12" s="306"/>
      <c r="C12" s="306"/>
      <c r="D12" s="306"/>
      <c r="E12" s="396"/>
      <c r="F12" s="197" t="s">
        <v>441</v>
      </c>
      <c r="G12" s="262" t="s">
        <v>440</v>
      </c>
      <c r="H12" s="259"/>
      <c r="I12" s="66">
        <f t="shared" ref="I12" si="0">IF(G12&gt;=80%,1,0)</f>
        <v>1</v>
      </c>
      <c r="J12" s="66"/>
      <c r="K12" s="174"/>
      <c r="L12" s="262" t="s">
        <v>440</v>
      </c>
    </row>
    <row r="13" spans="1:12" ht="38.4" customHeight="1" x14ac:dyDescent="0.3">
      <c r="A13" s="326"/>
      <c r="B13" s="307"/>
      <c r="C13" s="307"/>
      <c r="D13" s="307"/>
      <c r="E13" s="396"/>
      <c r="F13" s="224" t="s">
        <v>439</v>
      </c>
      <c r="G13" s="262" t="s">
        <v>438</v>
      </c>
      <c r="H13" s="259"/>
      <c r="I13" s="66">
        <v>1</v>
      </c>
      <c r="J13" s="66"/>
      <c r="K13" s="174"/>
      <c r="L13" s="249" t="s">
        <v>591</v>
      </c>
    </row>
    <row r="14" spans="1:12" ht="24.75" customHeight="1" thickBot="1" x14ac:dyDescent="0.35">
      <c r="A14" s="379" t="s">
        <v>437</v>
      </c>
      <c r="B14" s="380"/>
      <c r="C14" s="381"/>
      <c r="D14" s="265"/>
      <c r="E14" s="265"/>
      <c r="F14" s="266"/>
      <c r="G14" s="206"/>
      <c r="H14" s="58"/>
      <c r="I14" s="66"/>
      <c r="J14" s="66"/>
      <c r="K14" s="174"/>
      <c r="L14" s="195"/>
    </row>
    <row r="15" spans="1:12" ht="28.5" customHeight="1" thickBot="1" x14ac:dyDescent="0.35">
      <c r="A15" s="398" t="s">
        <v>387</v>
      </c>
      <c r="B15" s="399"/>
      <c r="C15" s="399"/>
      <c r="D15" s="399"/>
      <c r="E15" s="399"/>
      <c r="F15" s="399"/>
      <c r="G15" s="399"/>
      <c r="H15" s="400"/>
      <c r="I15" s="341" t="s">
        <v>653</v>
      </c>
      <c r="J15" s="342"/>
      <c r="K15" s="351"/>
      <c r="L15" s="195"/>
    </row>
    <row r="16" spans="1:12" ht="66" customHeight="1" x14ac:dyDescent="0.3">
      <c r="A16" s="94" t="s">
        <v>5</v>
      </c>
      <c r="B16" s="86" t="s">
        <v>2</v>
      </c>
      <c r="C16" s="86" t="s">
        <v>3</v>
      </c>
      <c r="D16" s="86" t="s">
        <v>0</v>
      </c>
      <c r="E16" s="86" t="s">
        <v>4</v>
      </c>
      <c r="F16" s="86" t="s">
        <v>32</v>
      </c>
      <c r="G16" s="5" t="s">
        <v>143</v>
      </c>
      <c r="H16" s="37" t="s">
        <v>141</v>
      </c>
      <c r="I16" s="63" t="s">
        <v>329</v>
      </c>
      <c r="J16" s="63" t="s">
        <v>169</v>
      </c>
      <c r="K16" s="177" t="s">
        <v>168</v>
      </c>
      <c r="L16" s="173" t="s">
        <v>585</v>
      </c>
    </row>
    <row r="17" spans="1:12" ht="41.4" customHeight="1" x14ac:dyDescent="0.3">
      <c r="A17" s="371"/>
      <c r="B17" s="369" t="s">
        <v>365</v>
      </c>
      <c r="C17" s="200" t="s">
        <v>395</v>
      </c>
      <c r="D17" s="200" t="s">
        <v>436</v>
      </c>
      <c r="E17" s="200">
        <v>1</v>
      </c>
      <c r="F17" s="197" t="s">
        <v>435</v>
      </c>
      <c r="G17" s="262" t="s">
        <v>434</v>
      </c>
      <c r="H17" s="259" t="s">
        <v>433</v>
      </c>
      <c r="I17" s="66">
        <v>1</v>
      </c>
      <c r="J17" s="66"/>
      <c r="K17" s="174"/>
      <c r="L17" s="262" t="s">
        <v>638</v>
      </c>
    </row>
    <row r="18" spans="1:12" ht="42.6" customHeight="1" x14ac:dyDescent="0.3">
      <c r="A18" s="372"/>
      <c r="B18" s="370"/>
      <c r="C18" s="369" t="s">
        <v>432</v>
      </c>
      <c r="D18" s="369" t="s">
        <v>406</v>
      </c>
      <c r="E18" s="369">
        <v>13</v>
      </c>
      <c r="F18" s="197" t="s">
        <v>431</v>
      </c>
      <c r="G18" s="262" t="s">
        <v>429</v>
      </c>
      <c r="H18" s="259"/>
      <c r="I18" s="66">
        <v>1</v>
      </c>
      <c r="J18" s="66"/>
      <c r="K18" s="174"/>
      <c r="L18" s="262" t="s">
        <v>429</v>
      </c>
    </row>
    <row r="19" spans="1:12" ht="41.4" x14ac:dyDescent="0.3">
      <c r="A19" s="372"/>
      <c r="B19" s="370"/>
      <c r="C19" s="370"/>
      <c r="D19" s="370"/>
      <c r="E19" s="370"/>
      <c r="F19" s="197" t="s">
        <v>430</v>
      </c>
      <c r="G19" s="262" t="s">
        <v>429</v>
      </c>
      <c r="H19" s="259"/>
      <c r="I19" s="66">
        <f t="shared" ref="I19:I20" si="1">IF(G19&gt;=80%,1,0)</f>
        <v>1</v>
      </c>
      <c r="J19" s="66"/>
      <c r="K19" s="174"/>
      <c r="L19" s="262" t="s">
        <v>429</v>
      </c>
    </row>
    <row r="20" spans="1:12" ht="27.6" x14ac:dyDescent="0.3">
      <c r="A20" s="372"/>
      <c r="B20" s="370"/>
      <c r="C20" s="370"/>
      <c r="D20" s="370"/>
      <c r="E20" s="370"/>
      <c r="F20" s="197" t="s">
        <v>428</v>
      </c>
      <c r="G20" s="262" t="s">
        <v>427</v>
      </c>
      <c r="H20" s="259"/>
      <c r="I20" s="66">
        <f t="shared" si="1"/>
        <v>1</v>
      </c>
      <c r="J20" s="66"/>
      <c r="K20" s="174"/>
      <c r="L20" s="262" t="s">
        <v>427</v>
      </c>
    </row>
    <row r="21" spans="1:12" x14ac:dyDescent="0.3">
      <c r="A21" s="372"/>
      <c r="B21" s="370"/>
      <c r="C21" s="370"/>
      <c r="D21" s="370"/>
      <c r="E21" s="370"/>
      <c r="F21" s="197" t="s">
        <v>426</v>
      </c>
      <c r="G21" s="262" t="s">
        <v>423</v>
      </c>
      <c r="H21" s="259"/>
      <c r="I21" s="66">
        <v>1</v>
      </c>
      <c r="J21" s="66"/>
      <c r="K21" s="174"/>
      <c r="L21" s="262" t="s">
        <v>423</v>
      </c>
    </row>
    <row r="22" spans="1:12" x14ac:dyDescent="0.3">
      <c r="A22" s="372"/>
      <c r="B22" s="370"/>
      <c r="C22" s="370"/>
      <c r="D22" s="370"/>
      <c r="E22" s="370"/>
      <c r="F22" s="197" t="s">
        <v>425</v>
      </c>
      <c r="G22" s="262" t="s">
        <v>423</v>
      </c>
      <c r="H22" s="259"/>
      <c r="I22" s="66">
        <v>1</v>
      </c>
      <c r="J22" s="69"/>
      <c r="K22" s="167"/>
      <c r="L22" s="262" t="s">
        <v>423</v>
      </c>
    </row>
    <row r="23" spans="1:12" x14ac:dyDescent="0.3">
      <c r="A23" s="372"/>
      <c r="B23" s="370"/>
      <c r="C23" s="370"/>
      <c r="D23" s="370"/>
      <c r="E23" s="370"/>
      <c r="F23" s="197" t="s">
        <v>424</v>
      </c>
      <c r="G23" s="262" t="s">
        <v>423</v>
      </c>
      <c r="H23" s="259"/>
      <c r="I23" s="66">
        <v>1</v>
      </c>
      <c r="J23" s="66"/>
      <c r="K23" s="205"/>
      <c r="L23" s="262" t="s">
        <v>423</v>
      </c>
    </row>
    <row r="24" spans="1:12" ht="44.4" customHeight="1" x14ac:dyDescent="0.3">
      <c r="A24" s="372"/>
      <c r="B24" s="370"/>
      <c r="C24" s="370"/>
      <c r="D24" s="370"/>
      <c r="E24" s="370"/>
      <c r="F24" s="197" t="s">
        <v>422</v>
      </c>
      <c r="G24" s="262" t="s">
        <v>420</v>
      </c>
      <c r="H24" s="259"/>
      <c r="I24" s="66">
        <v>1</v>
      </c>
      <c r="J24" s="66"/>
      <c r="K24" s="205"/>
      <c r="L24" s="249" t="s">
        <v>639</v>
      </c>
    </row>
    <row r="25" spans="1:12" ht="37.200000000000003" customHeight="1" x14ac:dyDescent="0.3">
      <c r="A25" s="372"/>
      <c r="B25" s="370"/>
      <c r="C25" s="370"/>
      <c r="D25" s="370"/>
      <c r="E25" s="370"/>
      <c r="F25" s="197" t="s">
        <v>421</v>
      </c>
      <c r="G25" s="262" t="s">
        <v>420</v>
      </c>
      <c r="H25" s="259"/>
      <c r="I25" s="66">
        <v>1</v>
      </c>
      <c r="J25" s="66"/>
      <c r="K25" s="205"/>
      <c r="L25" s="249" t="s">
        <v>639</v>
      </c>
    </row>
    <row r="26" spans="1:12" ht="27.6" x14ac:dyDescent="0.3">
      <c r="A26" s="372"/>
      <c r="B26" s="370"/>
      <c r="C26" s="370"/>
      <c r="D26" s="370"/>
      <c r="E26" s="370"/>
      <c r="F26" s="197" t="s">
        <v>419</v>
      </c>
      <c r="G26" s="262" t="s">
        <v>414</v>
      </c>
      <c r="H26" s="259"/>
      <c r="I26" s="66">
        <v>1</v>
      </c>
      <c r="J26" s="66"/>
      <c r="K26" s="205"/>
      <c r="L26" s="262" t="s">
        <v>414</v>
      </c>
    </row>
    <row r="27" spans="1:12" ht="27.6" x14ac:dyDescent="0.3">
      <c r="A27" s="372"/>
      <c r="B27" s="370"/>
      <c r="C27" s="370"/>
      <c r="D27" s="370"/>
      <c r="E27" s="370"/>
      <c r="F27" s="197" t="s">
        <v>418</v>
      </c>
      <c r="G27" s="262" t="s">
        <v>414</v>
      </c>
      <c r="H27" s="259"/>
      <c r="I27" s="66">
        <v>1</v>
      </c>
      <c r="J27" s="66"/>
      <c r="K27" s="205"/>
      <c r="L27" s="262" t="s">
        <v>414</v>
      </c>
    </row>
    <row r="28" spans="1:12" x14ac:dyDescent="0.3">
      <c r="A28" s="372"/>
      <c r="B28" s="370"/>
      <c r="C28" s="370"/>
      <c r="D28" s="370"/>
      <c r="E28" s="370"/>
      <c r="F28" s="197" t="s">
        <v>417</v>
      </c>
      <c r="G28" s="262" t="s">
        <v>414</v>
      </c>
      <c r="H28" s="259"/>
      <c r="I28" s="66">
        <v>1</v>
      </c>
      <c r="J28" s="66"/>
      <c r="K28" s="205"/>
      <c r="L28" s="262" t="s">
        <v>414</v>
      </c>
    </row>
    <row r="29" spans="1:12" x14ac:dyDescent="0.3">
      <c r="A29" s="372"/>
      <c r="B29" s="370"/>
      <c r="C29" s="370"/>
      <c r="D29" s="370"/>
      <c r="E29" s="370"/>
      <c r="F29" s="197" t="s">
        <v>416</v>
      </c>
      <c r="G29" s="262" t="s">
        <v>414</v>
      </c>
      <c r="H29" s="259"/>
      <c r="I29" s="66">
        <v>1</v>
      </c>
      <c r="J29" s="66"/>
      <c r="K29" s="205"/>
      <c r="L29" s="262" t="s">
        <v>414</v>
      </c>
    </row>
    <row r="30" spans="1:12" x14ac:dyDescent="0.3">
      <c r="A30" s="373"/>
      <c r="B30" s="374"/>
      <c r="C30" s="374"/>
      <c r="D30" s="374"/>
      <c r="E30" s="374"/>
      <c r="F30" s="198" t="s">
        <v>415</v>
      </c>
      <c r="G30" s="262" t="s">
        <v>414</v>
      </c>
      <c r="H30" s="259"/>
      <c r="I30" s="66">
        <v>1</v>
      </c>
      <c r="J30" s="66"/>
      <c r="K30" s="205"/>
      <c r="L30" s="262" t="s">
        <v>414</v>
      </c>
    </row>
    <row r="31" spans="1:12" ht="23.25" customHeight="1" thickBot="1" x14ac:dyDescent="0.35">
      <c r="A31" s="379" t="s">
        <v>413</v>
      </c>
      <c r="B31" s="380"/>
      <c r="C31" s="381"/>
      <c r="D31" s="267"/>
      <c r="E31" s="267"/>
      <c r="F31" s="201"/>
      <c r="G31" s="200"/>
      <c r="H31" s="201"/>
      <c r="I31" s="66"/>
      <c r="J31" s="66"/>
      <c r="K31" s="205"/>
      <c r="L31" s="195"/>
    </row>
    <row r="32" spans="1:12" ht="27" customHeight="1" thickBot="1" x14ac:dyDescent="0.35">
      <c r="A32" s="385" t="s">
        <v>387</v>
      </c>
      <c r="B32" s="386"/>
      <c r="C32" s="386"/>
      <c r="D32" s="386"/>
      <c r="E32" s="386"/>
      <c r="F32" s="386"/>
      <c r="G32" s="386"/>
      <c r="H32" s="387"/>
      <c r="I32" s="341" t="s">
        <v>653</v>
      </c>
      <c r="J32" s="342"/>
      <c r="K32" s="351"/>
      <c r="L32" s="195"/>
    </row>
    <row r="33" spans="1:12" ht="62.4" x14ac:dyDescent="0.3">
      <c r="A33" s="94" t="s">
        <v>5</v>
      </c>
      <c r="B33" s="86" t="s">
        <v>2</v>
      </c>
      <c r="C33" s="86" t="s">
        <v>3</v>
      </c>
      <c r="D33" s="86" t="s">
        <v>0</v>
      </c>
      <c r="E33" s="86" t="s">
        <v>4</v>
      </c>
      <c r="F33" s="86" t="s">
        <v>32</v>
      </c>
      <c r="G33" s="5" t="s">
        <v>143</v>
      </c>
      <c r="H33" s="37" t="s">
        <v>141</v>
      </c>
      <c r="I33" s="63" t="s">
        <v>329</v>
      </c>
      <c r="J33" s="63" t="s">
        <v>169</v>
      </c>
      <c r="K33" s="177" t="s">
        <v>168</v>
      </c>
      <c r="L33" s="173" t="s">
        <v>585</v>
      </c>
    </row>
    <row r="34" spans="1:12" ht="27.6" x14ac:dyDescent="0.3">
      <c r="A34" s="376"/>
      <c r="B34" s="327" t="s">
        <v>365</v>
      </c>
      <c r="C34" s="327" t="s">
        <v>412</v>
      </c>
      <c r="D34" s="327" t="s">
        <v>363</v>
      </c>
      <c r="E34" s="382">
        <v>3</v>
      </c>
      <c r="F34" s="263" t="s">
        <v>411</v>
      </c>
      <c r="G34" s="262" t="s">
        <v>408</v>
      </c>
      <c r="H34" s="259"/>
      <c r="I34" s="66">
        <v>1</v>
      </c>
      <c r="J34" s="66"/>
      <c r="K34" s="174"/>
      <c r="L34" s="262" t="s">
        <v>408</v>
      </c>
    </row>
    <row r="35" spans="1:12" ht="27.6" x14ac:dyDescent="0.3">
      <c r="A35" s="377"/>
      <c r="B35" s="375"/>
      <c r="C35" s="375"/>
      <c r="D35" s="375"/>
      <c r="E35" s="383"/>
      <c r="F35" s="263" t="s">
        <v>410</v>
      </c>
      <c r="G35" s="262" t="s">
        <v>408</v>
      </c>
      <c r="H35" s="259"/>
      <c r="I35" s="66">
        <v>1</v>
      </c>
      <c r="J35" s="66"/>
      <c r="K35" s="174"/>
      <c r="L35" s="262" t="s">
        <v>408</v>
      </c>
    </row>
    <row r="36" spans="1:12" ht="41.4" x14ac:dyDescent="0.3">
      <c r="A36" s="377"/>
      <c r="B36" s="375"/>
      <c r="C36" s="328"/>
      <c r="D36" s="328"/>
      <c r="E36" s="384"/>
      <c r="F36" s="263" t="s">
        <v>409</v>
      </c>
      <c r="G36" s="262" t="s">
        <v>408</v>
      </c>
      <c r="H36" s="259"/>
      <c r="I36" s="66">
        <f t="shared" ref="I36:I37" si="2">IF(G36&gt;=80%,1,0)</f>
        <v>1</v>
      </c>
      <c r="J36" s="66"/>
      <c r="K36" s="174"/>
      <c r="L36" s="262" t="s">
        <v>408</v>
      </c>
    </row>
    <row r="37" spans="1:12" ht="31.2" customHeight="1" x14ac:dyDescent="0.3">
      <c r="A37" s="377"/>
      <c r="B37" s="375"/>
      <c r="C37" s="327" t="s">
        <v>407</v>
      </c>
      <c r="D37" s="327" t="s">
        <v>406</v>
      </c>
      <c r="E37" s="382">
        <v>6</v>
      </c>
      <c r="F37" s="263" t="s">
        <v>405</v>
      </c>
      <c r="G37" s="262" t="s">
        <v>397</v>
      </c>
      <c r="H37" s="259"/>
      <c r="I37" s="66">
        <f t="shared" si="2"/>
        <v>1</v>
      </c>
      <c r="J37" s="66"/>
      <c r="K37" s="174"/>
      <c r="L37" s="262" t="s">
        <v>397</v>
      </c>
    </row>
    <row r="38" spans="1:12" ht="27.6" x14ac:dyDescent="0.3">
      <c r="A38" s="377"/>
      <c r="B38" s="375"/>
      <c r="C38" s="375"/>
      <c r="D38" s="375"/>
      <c r="E38" s="383"/>
      <c r="F38" s="263" t="s">
        <v>404</v>
      </c>
      <c r="G38" s="262" t="s">
        <v>397</v>
      </c>
      <c r="H38" s="259"/>
      <c r="I38" s="66">
        <v>1</v>
      </c>
      <c r="J38" s="66"/>
      <c r="K38" s="174"/>
      <c r="L38" s="262" t="s">
        <v>397</v>
      </c>
    </row>
    <row r="39" spans="1:12" ht="57" customHeight="1" x14ac:dyDescent="0.3">
      <c r="A39" s="377"/>
      <c r="B39" s="375"/>
      <c r="C39" s="375"/>
      <c r="D39" s="375"/>
      <c r="E39" s="383"/>
      <c r="F39" s="263" t="s">
        <v>403</v>
      </c>
      <c r="G39" s="262" t="s">
        <v>402</v>
      </c>
      <c r="H39" s="259"/>
      <c r="I39" s="66"/>
      <c r="J39" s="69"/>
      <c r="K39" s="167">
        <v>1</v>
      </c>
      <c r="L39" s="249" t="s">
        <v>593</v>
      </c>
    </row>
    <row r="40" spans="1:12" ht="27.6" x14ac:dyDescent="0.3">
      <c r="A40" s="377"/>
      <c r="B40" s="375"/>
      <c r="C40" s="375"/>
      <c r="D40" s="375"/>
      <c r="E40" s="383"/>
      <c r="F40" s="263" t="s">
        <v>401</v>
      </c>
      <c r="G40" s="262" t="s">
        <v>399</v>
      </c>
      <c r="H40" s="259"/>
      <c r="I40" s="66">
        <v>1</v>
      </c>
      <c r="J40" s="66"/>
      <c r="K40" s="174"/>
      <c r="L40" s="262" t="s">
        <v>399</v>
      </c>
    </row>
    <row r="41" spans="1:12" ht="27.6" x14ac:dyDescent="0.3">
      <c r="A41" s="377"/>
      <c r="B41" s="375"/>
      <c r="C41" s="375"/>
      <c r="D41" s="375"/>
      <c r="E41" s="383"/>
      <c r="F41" s="263" t="s">
        <v>400</v>
      </c>
      <c r="G41" s="262" t="s">
        <v>399</v>
      </c>
      <c r="H41" s="259"/>
      <c r="I41" s="66">
        <v>1</v>
      </c>
      <c r="J41" s="66"/>
      <c r="K41" s="174"/>
      <c r="L41" s="262" t="s">
        <v>399</v>
      </c>
    </row>
    <row r="42" spans="1:12" ht="27.6" x14ac:dyDescent="0.3">
      <c r="A42" s="378"/>
      <c r="B42" s="328"/>
      <c r="C42" s="328"/>
      <c r="D42" s="328"/>
      <c r="E42" s="384"/>
      <c r="F42" s="263" t="s">
        <v>398</v>
      </c>
      <c r="G42" s="262" t="s">
        <v>397</v>
      </c>
      <c r="H42" s="259"/>
      <c r="I42" s="66">
        <v>1</v>
      </c>
      <c r="J42" s="66"/>
      <c r="K42" s="174"/>
      <c r="L42" s="262" t="s">
        <v>397</v>
      </c>
    </row>
    <row r="43" spans="1:12" ht="24.75" customHeight="1" thickBot="1" x14ac:dyDescent="0.35">
      <c r="A43" s="379" t="s">
        <v>396</v>
      </c>
      <c r="B43" s="380"/>
      <c r="C43" s="381"/>
      <c r="D43" s="267"/>
      <c r="E43" s="267"/>
      <c r="F43" s="201"/>
      <c r="G43" s="58"/>
      <c r="H43" s="58"/>
      <c r="I43" s="66"/>
      <c r="J43" s="66"/>
      <c r="K43" s="174"/>
      <c r="L43" s="195"/>
    </row>
    <row r="44" spans="1:12" ht="40.200000000000003" customHeight="1" thickBot="1" x14ac:dyDescent="0.35">
      <c r="A44" s="385" t="s">
        <v>387</v>
      </c>
      <c r="B44" s="386"/>
      <c r="C44" s="386"/>
      <c r="D44" s="386"/>
      <c r="E44" s="386"/>
      <c r="F44" s="386"/>
      <c r="G44" s="386"/>
      <c r="H44" s="387"/>
      <c r="I44" s="341" t="s">
        <v>653</v>
      </c>
      <c r="J44" s="342"/>
      <c r="K44" s="351"/>
      <c r="L44" s="195"/>
    </row>
    <row r="45" spans="1:12" ht="65.400000000000006" customHeight="1" x14ac:dyDescent="0.3">
      <c r="A45" s="94" t="s">
        <v>5</v>
      </c>
      <c r="B45" s="86" t="s">
        <v>2</v>
      </c>
      <c r="C45" s="86" t="s">
        <v>3</v>
      </c>
      <c r="D45" s="86" t="s">
        <v>0</v>
      </c>
      <c r="E45" s="86" t="s">
        <v>4</v>
      </c>
      <c r="F45" s="86" t="s">
        <v>32</v>
      </c>
      <c r="G45" s="5" t="s">
        <v>143</v>
      </c>
      <c r="H45" s="37" t="s">
        <v>141</v>
      </c>
      <c r="I45" s="63" t="s">
        <v>329</v>
      </c>
      <c r="J45" s="63" t="s">
        <v>169</v>
      </c>
      <c r="K45" s="177" t="s">
        <v>168</v>
      </c>
      <c r="L45" s="173" t="s">
        <v>585</v>
      </c>
    </row>
    <row r="46" spans="1:12" ht="60" customHeight="1" x14ac:dyDescent="0.3">
      <c r="A46" s="404"/>
      <c r="B46" s="369" t="s">
        <v>365</v>
      </c>
      <c r="C46" s="200" t="s">
        <v>395</v>
      </c>
      <c r="D46" s="200" t="s">
        <v>363</v>
      </c>
      <c r="E46" s="201">
        <v>1</v>
      </c>
      <c r="F46" s="280" t="s">
        <v>394</v>
      </c>
      <c r="G46" s="262" t="s">
        <v>640</v>
      </c>
      <c r="H46" s="259"/>
      <c r="I46" s="66"/>
      <c r="J46" s="66">
        <v>1</v>
      </c>
      <c r="K46" s="174"/>
      <c r="L46" s="262" t="s">
        <v>641</v>
      </c>
    </row>
    <row r="47" spans="1:12" ht="40.799999999999997" customHeight="1" x14ac:dyDescent="0.3">
      <c r="A47" s="404"/>
      <c r="B47" s="370"/>
      <c r="C47" s="369" t="s">
        <v>393</v>
      </c>
      <c r="D47" s="369" t="s">
        <v>203</v>
      </c>
      <c r="E47" s="367">
        <v>3</v>
      </c>
      <c r="F47" s="197" t="s">
        <v>392</v>
      </c>
      <c r="G47" s="259" t="s">
        <v>391</v>
      </c>
      <c r="H47" s="259"/>
      <c r="I47" s="66">
        <v>1</v>
      </c>
      <c r="J47" s="66"/>
      <c r="K47" s="174"/>
      <c r="L47" s="249" t="s">
        <v>642</v>
      </c>
    </row>
    <row r="48" spans="1:12" ht="40.799999999999997" customHeight="1" x14ac:dyDescent="0.3">
      <c r="A48" s="404"/>
      <c r="B48" s="370"/>
      <c r="C48" s="370"/>
      <c r="D48" s="370"/>
      <c r="E48" s="368"/>
      <c r="F48" s="197" t="s">
        <v>390</v>
      </c>
      <c r="G48" s="259"/>
      <c r="H48" s="259" t="s">
        <v>346</v>
      </c>
      <c r="I48" s="66">
        <v>1</v>
      </c>
      <c r="J48" s="66"/>
      <c r="K48" s="174"/>
      <c r="L48" s="249" t="s">
        <v>642</v>
      </c>
    </row>
    <row r="49" spans="1:12" ht="30.6" customHeight="1" x14ac:dyDescent="0.3">
      <c r="A49" s="371"/>
      <c r="B49" s="370"/>
      <c r="C49" s="370"/>
      <c r="D49" s="370"/>
      <c r="E49" s="368"/>
      <c r="F49" s="279" t="s">
        <v>389</v>
      </c>
      <c r="G49" s="259" t="s">
        <v>388</v>
      </c>
      <c r="H49" s="259"/>
      <c r="I49" s="66"/>
      <c r="J49" s="66">
        <v>1</v>
      </c>
      <c r="K49" s="174"/>
      <c r="L49" s="259" t="s">
        <v>388</v>
      </c>
    </row>
    <row r="50" spans="1:12" ht="26.25" customHeight="1" thickBot="1" x14ac:dyDescent="0.35">
      <c r="A50" s="379" t="s">
        <v>573</v>
      </c>
      <c r="B50" s="380"/>
      <c r="C50" s="381"/>
      <c r="D50" s="267"/>
      <c r="E50" s="267" t="s">
        <v>450</v>
      </c>
      <c r="F50" s="201"/>
      <c r="G50" s="201"/>
      <c r="H50" s="201"/>
      <c r="I50" s="66"/>
      <c r="J50" s="66"/>
      <c r="K50" s="174"/>
      <c r="L50" s="195"/>
    </row>
    <row r="51" spans="1:12" ht="26.25" customHeight="1" thickBot="1" x14ac:dyDescent="0.35">
      <c r="A51" s="405" t="s">
        <v>387</v>
      </c>
      <c r="B51" s="406"/>
      <c r="C51" s="406"/>
      <c r="D51" s="406"/>
      <c r="E51" s="406"/>
      <c r="F51" s="406"/>
      <c r="G51" s="58"/>
      <c r="H51" s="58"/>
      <c r="I51" s="341" t="s">
        <v>653</v>
      </c>
      <c r="J51" s="342"/>
      <c r="K51" s="351"/>
      <c r="L51" s="195"/>
    </row>
    <row r="52" spans="1:12" ht="66" customHeight="1" x14ac:dyDescent="0.3">
      <c r="A52" s="94" t="s">
        <v>5</v>
      </c>
      <c r="B52" s="86" t="s">
        <v>2</v>
      </c>
      <c r="C52" s="86" t="s">
        <v>3</v>
      </c>
      <c r="D52" s="86" t="s">
        <v>0</v>
      </c>
      <c r="E52" s="86" t="s">
        <v>4</v>
      </c>
      <c r="F52" s="86" t="s">
        <v>32</v>
      </c>
      <c r="G52" s="5" t="s">
        <v>143</v>
      </c>
      <c r="H52" s="37" t="s">
        <v>141</v>
      </c>
      <c r="I52" s="63" t="s">
        <v>329</v>
      </c>
      <c r="J52" s="63" t="s">
        <v>169</v>
      </c>
      <c r="K52" s="177" t="s">
        <v>168</v>
      </c>
      <c r="L52" s="173" t="s">
        <v>585</v>
      </c>
    </row>
    <row r="53" spans="1:12" ht="74.400000000000006" customHeight="1" x14ac:dyDescent="0.3">
      <c r="A53" s="404"/>
      <c r="B53" s="388" t="s">
        <v>365</v>
      </c>
      <c r="C53" s="200" t="s">
        <v>364</v>
      </c>
      <c r="D53" s="200" t="s">
        <v>363</v>
      </c>
      <c r="E53" s="201">
        <v>1</v>
      </c>
      <c r="F53" s="280" t="s">
        <v>386</v>
      </c>
      <c r="G53" s="262" t="s">
        <v>385</v>
      </c>
      <c r="H53" s="262"/>
      <c r="I53" s="66"/>
      <c r="J53" s="66">
        <v>1</v>
      </c>
      <c r="K53" s="174"/>
      <c r="L53" s="262" t="s">
        <v>643</v>
      </c>
    </row>
    <row r="54" spans="1:12" ht="26.4" customHeight="1" x14ac:dyDescent="0.3">
      <c r="A54" s="404"/>
      <c r="B54" s="388"/>
      <c r="C54" s="388" t="s">
        <v>384</v>
      </c>
      <c r="D54" s="388" t="s">
        <v>203</v>
      </c>
      <c r="E54" s="389">
        <v>9</v>
      </c>
      <c r="F54" s="280" t="s">
        <v>383</v>
      </c>
      <c r="G54" s="262" t="s">
        <v>382</v>
      </c>
      <c r="H54" s="262"/>
      <c r="I54" s="66"/>
      <c r="J54" s="66">
        <v>1</v>
      </c>
      <c r="K54" s="174"/>
      <c r="L54" s="262" t="s">
        <v>382</v>
      </c>
    </row>
    <row r="55" spans="1:12" ht="45.6" customHeight="1" x14ac:dyDescent="0.3">
      <c r="A55" s="404"/>
      <c r="B55" s="388"/>
      <c r="C55" s="388"/>
      <c r="D55" s="388"/>
      <c r="E55" s="389"/>
      <c r="F55" s="280" t="s">
        <v>381</v>
      </c>
      <c r="G55" s="262" t="s">
        <v>380</v>
      </c>
      <c r="H55" s="262"/>
      <c r="I55" s="66"/>
      <c r="J55" s="66">
        <v>1</v>
      </c>
      <c r="K55" s="174"/>
      <c r="L55" s="262" t="s">
        <v>643</v>
      </c>
    </row>
    <row r="56" spans="1:12" ht="42.6" customHeight="1" x14ac:dyDescent="0.3">
      <c r="A56" s="404"/>
      <c r="B56" s="388"/>
      <c r="C56" s="388"/>
      <c r="D56" s="388"/>
      <c r="E56" s="389"/>
      <c r="F56" s="197" t="s">
        <v>379</v>
      </c>
      <c r="G56" s="262" t="s">
        <v>354</v>
      </c>
      <c r="H56" s="262"/>
      <c r="I56" s="66">
        <v>1</v>
      </c>
      <c r="J56" s="66"/>
      <c r="K56" s="174"/>
      <c r="L56" s="249" t="s">
        <v>592</v>
      </c>
    </row>
    <row r="57" spans="1:12" ht="80.400000000000006" customHeight="1" x14ac:dyDescent="0.3">
      <c r="A57" s="404"/>
      <c r="B57" s="388"/>
      <c r="C57" s="388"/>
      <c r="D57" s="388"/>
      <c r="E57" s="389"/>
      <c r="F57" s="280" t="s">
        <v>378</v>
      </c>
      <c r="G57" s="262" t="s">
        <v>377</v>
      </c>
      <c r="H57" s="262"/>
      <c r="I57" s="66"/>
      <c r="J57" s="66">
        <v>1</v>
      </c>
      <c r="K57" s="174"/>
      <c r="L57" s="262" t="s">
        <v>644</v>
      </c>
    </row>
    <row r="58" spans="1:12" ht="39.6" customHeight="1" x14ac:dyDescent="0.3">
      <c r="A58" s="404"/>
      <c r="B58" s="388"/>
      <c r="C58" s="388"/>
      <c r="D58" s="388"/>
      <c r="E58" s="389"/>
      <c r="F58" s="197" t="s">
        <v>376</v>
      </c>
      <c r="G58" s="262" t="s">
        <v>341</v>
      </c>
      <c r="H58" s="262" t="s">
        <v>340</v>
      </c>
      <c r="I58" s="224"/>
      <c r="J58" s="58"/>
      <c r="K58" s="167">
        <v>1</v>
      </c>
      <c r="L58" s="262" t="s">
        <v>340</v>
      </c>
    </row>
    <row r="59" spans="1:12" ht="36" customHeight="1" x14ac:dyDescent="0.3">
      <c r="A59" s="404"/>
      <c r="B59" s="388"/>
      <c r="C59" s="388"/>
      <c r="D59" s="388"/>
      <c r="E59" s="389"/>
      <c r="F59" s="197" t="s">
        <v>375</v>
      </c>
      <c r="G59" s="262" t="s">
        <v>374</v>
      </c>
      <c r="H59" s="262" t="s">
        <v>340</v>
      </c>
      <c r="I59" s="224"/>
      <c r="J59" s="58"/>
      <c r="K59" s="167">
        <v>1</v>
      </c>
      <c r="L59" s="262" t="s">
        <v>340</v>
      </c>
    </row>
    <row r="60" spans="1:12" x14ac:dyDescent="0.3">
      <c r="A60" s="404"/>
      <c r="B60" s="388"/>
      <c r="C60" s="388"/>
      <c r="D60" s="388"/>
      <c r="E60" s="389"/>
      <c r="F60" s="280" t="s">
        <v>373</v>
      </c>
      <c r="G60" s="262" t="s">
        <v>372</v>
      </c>
      <c r="H60" s="262"/>
      <c r="I60" s="224"/>
      <c r="J60" s="58">
        <v>1</v>
      </c>
      <c r="K60" s="167"/>
      <c r="L60" s="262" t="s">
        <v>372</v>
      </c>
    </row>
    <row r="61" spans="1:12" ht="75.599999999999994" customHeight="1" x14ac:dyDescent="0.3">
      <c r="A61" s="404"/>
      <c r="B61" s="388"/>
      <c r="C61" s="388"/>
      <c r="D61" s="388"/>
      <c r="E61" s="389"/>
      <c r="F61" s="280" t="s">
        <v>371</v>
      </c>
      <c r="G61" s="262" t="s">
        <v>370</v>
      </c>
      <c r="H61" s="262"/>
      <c r="I61" s="224"/>
      <c r="J61" s="58">
        <v>1</v>
      </c>
      <c r="K61" s="167"/>
      <c r="L61" s="262" t="s">
        <v>370</v>
      </c>
    </row>
    <row r="62" spans="1:12" x14ac:dyDescent="0.3">
      <c r="A62" s="404"/>
      <c r="B62" s="388"/>
      <c r="C62" s="388"/>
      <c r="D62" s="388"/>
      <c r="E62" s="389"/>
      <c r="F62" s="280" t="s">
        <v>369</v>
      </c>
      <c r="G62" s="262" t="s">
        <v>368</v>
      </c>
      <c r="H62" s="262"/>
      <c r="I62" s="58"/>
      <c r="J62" s="58">
        <v>1</v>
      </c>
      <c r="K62" s="167"/>
      <c r="L62" s="262" t="s">
        <v>368</v>
      </c>
    </row>
    <row r="63" spans="1:12" ht="24.75" customHeight="1" thickBot="1" x14ac:dyDescent="0.35">
      <c r="A63" s="397" t="s">
        <v>367</v>
      </c>
      <c r="B63" s="344"/>
      <c r="C63" s="345"/>
      <c r="D63" s="268"/>
      <c r="E63" s="268"/>
      <c r="F63" s="269"/>
      <c r="G63" s="202"/>
      <c r="H63" s="203"/>
      <c r="I63" s="220"/>
      <c r="J63" s="220"/>
      <c r="K63" s="220"/>
      <c r="L63" s="195"/>
    </row>
    <row r="64" spans="1:12" ht="24.75" customHeight="1" thickBot="1" x14ac:dyDescent="0.35">
      <c r="A64" s="390" t="s">
        <v>366</v>
      </c>
      <c r="B64" s="391"/>
      <c r="C64" s="391"/>
      <c r="D64" s="391"/>
      <c r="E64" s="391"/>
      <c r="F64" s="391"/>
      <c r="G64" s="391"/>
      <c r="H64" s="392"/>
      <c r="I64" s="341" t="s">
        <v>653</v>
      </c>
      <c r="J64" s="342"/>
      <c r="K64" s="351"/>
      <c r="L64" s="195"/>
    </row>
    <row r="65" spans="1:12" ht="61.8" customHeight="1" thickBot="1" x14ac:dyDescent="0.35">
      <c r="A65" s="264" t="s">
        <v>5</v>
      </c>
      <c r="B65" s="6" t="s">
        <v>2</v>
      </c>
      <c r="C65" s="6" t="s">
        <v>3</v>
      </c>
      <c r="D65" s="6" t="s">
        <v>0</v>
      </c>
      <c r="E65" s="6" t="s">
        <v>4</v>
      </c>
      <c r="F65" s="53" t="s">
        <v>32</v>
      </c>
      <c r="G65" s="5" t="s">
        <v>143</v>
      </c>
      <c r="H65" s="37" t="s">
        <v>141</v>
      </c>
      <c r="I65" s="63" t="s">
        <v>329</v>
      </c>
      <c r="J65" s="63" t="s">
        <v>169</v>
      </c>
      <c r="K65" s="177" t="s">
        <v>168</v>
      </c>
      <c r="L65" s="173" t="s">
        <v>585</v>
      </c>
    </row>
    <row r="66" spans="1:12" ht="41.4" x14ac:dyDescent="0.3">
      <c r="A66" s="393"/>
      <c r="B66" s="327" t="s">
        <v>365</v>
      </c>
      <c r="C66" s="224" t="s">
        <v>364</v>
      </c>
      <c r="D66" s="224" t="s">
        <v>363</v>
      </c>
      <c r="E66" s="199">
        <v>1</v>
      </c>
      <c r="F66" s="263" t="s">
        <v>579</v>
      </c>
      <c r="G66" s="262" t="s">
        <v>362</v>
      </c>
      <c r="H66" s="259"/>
      <c r="I66" s="66">
        <v>1</v>
      </c>
      <c r="J66" s="66"/>
      <c r="K66" s="174"/>
      <c r="L66" s="249" t="s">
        <v>592</v>
      </c>
    </row>
    <row r="67" spans="1:12" ht="27.6" x14ac:dyDescent="0.3">
      <c r="A67" s="394"/>
      <c r="B67" s="375"/>
      <c r="C67" s="327" t="s">
        <v>361</v>
      </c>
      <c r="D67" s="327" t="s">
        <v>203</v>
      </c>
      <c r="E67" s="396">
        <v>4</v>
      </c>
      <c r="F67" s="263" t="s">
        <v>360</v>
      </c>
      <c r="G67" s="259" t="s">
        <v>356</v>
      </c>
      <c r="H67" s="259"/>
      <c r="I67" s="66">
        <v>1</v>
      </c>
      <c r="J67" s="66"/>
      <c r="K67" s="174"/>
      <c r="L67" s="259" t="s">
        <v>356</v>
      </c>
    </row>
    <row r="68" spans="1:12" ht="49.2" customHeight="1" x14ac:dyDescent="0.3">
      <c r="A68" s="394"/>
      <c r="B68" s="375"/>
      <c r="C68" s="375"/>
      <c r="D68" s="375"/>
      <c r="E68" s="396"/>
      <c r="F68" s="263" t="s">
        <v>359</v>
      </c>
      <c r="G68" s="262" t="s">
        <v>358</v>
      </c>
      <c r="H68" s="259"/>
      <c r="I68" s="66">
        <v>1</v>
      </c>
      <c r="J68" s="66"/>
      <c r="K68" s="174"/>
      <c r="L68" s="249" t="s">
        <v>592</v>
      </c>
    </row>
    <row r="69" spans="1:12" ht="27.6" x14ac:dyDescent="0.3">
      <c r="A69" s="394"/>
      <c r="B69" s="375"/>
      <c r="C69" s="375"/>
      <c r="D69" s="375"/>
      <c r="E69" s="396"/>
      <c r="F69" s="263" t="s">
        <v>357</v>
      </c>
      <c r="G69" s="259" t="s">
        <v>356</v>
      </c>
      <c r="H69" s="259"/>
      <c r="I69" s="66">
        <f t="shared" ref="I69" si="3">IF(G69&gt;=80%,1,0)</f>
        <v>1</v>
      </c>
      <c r="J69" s="66"/>
      <c r="K69" s="174"/>
      <c r="L69" s="259" t="s">
        <v>356</v>
      </c>
    </row>
    <row r="70" spans="1:12" ht="36.6" customHeight="1" x14ac:dyDescent="0.3">
      <c r="A70" s="395"/>
      <c r="B70" s="328"/>
      <c r="C70" s="328"/>
      <c r="D70" s="328"/>
      <c r="E70" s="396"/>
      <c r="F70" s="263" t="s">
        <v>355</v>
      </c>
      <c r="G70" s="259" t="s">
        <v>354</v>
      </c>
      <c r="H70" s="259"/>
      <c r="I70" s="66">
        <v>1</v>
      </c>
      <c r="J70" s="66"/>
      <c r="K70" s="174"/>
      <c r="L70" s="249" t="s">
        <v>592</v>
      </c>
    </row>
    <row r="71" spans="1:12" ht="24.75" customHeight="1" thickBot="1" x14ac:dyDescent="0.35">
      <c r="A71" s="397" t="s">
        <v>353</v>
      </c>
      <c r="B71" s="344"/>
      <c r="C71" s="345"/>
      <c r="D71" s="268"/>
      <c r="E71" s="268"/>
      <c r="F71" s="270"/>
      <c r="G71" s="202"/>
      <c r="H71" s="202"/>
      <c r="I71" s="66"/>
      <c r="J71" s="69"/>
      <c r="K71" s="167"/>
      <c r="L71" s="195"/>
    </row>
    <row r="72" spans="1:12" ht="42.75" customHeight="1" thickBot="1" x14ac:dyDescent="0.35">
      <c r="A72" s="390" t="s">
        <v>352</v>
      </c>
      <c r="B72" s="391"/>
      <c r="C72" s="391"/>
      <c r="D72" s="391"/>
      <c r="E72" s="391"/>
      <c r="F72" s="391"/>
      <c r="G72" s="391"/>
      <c r="H72" s="392"/>
      <c r="I72" s="341" t="s">
        <v>653</v>
      </c>
      <c r="J72" s="342"/>
      <c r="K72" s="351"/>
      <c r="L72" s="195"/>
    </row>
    <row r="73" spans="1:12" ht="63.6" customHeight="1" x14ac:dyDescent="0.3">
      <c r="A73" s="52" t="s">
        <v>5</v>
      </c>
      <c r="B73" s="51" t="s">
        <v>2</v>
      </c>
      <c r="C73" s="50" t="s">
        <v>3</v>
      </c>
      <c r="D73" s="6" t="s">
        <v>0</v>
      </c>
      <c r="E73" s="6" t="s">
        <v>4</v>
      </c>
      <c r="F73" s="95" t="s">
        <v>32</v>
      </c>
      <c r="G73" s="5" t="s">
        <v>143</v>
      </c>
      <c r="H73" s="37" t="s">
        <v>141</v>
      </c>
      <c r="I73" s="63" t="s">
        <v>329</v>
      </c>
      <c r="J73" s="63" t="s">
        <v>169</v>
      </c>
      <c r="K73" s="177" t="s">
        <v>168</v>
      </c>
      <c r="L73" s="173" t="s">
        <v>585</v>
      </c>
    </row>
    <row r="74" spans="1:12" s="271" customFormat="1" ht="49.2" customHeight="1" x14ac:dyDescent="0.3">
      <c r="A74" s="96"/>
      <c r="B74" s="305" t="s">
        <v>351</v>
      </c>
      <c r="C74" s="197" t="s">
        <v>350</v>
      </c>
      <c r="D74" s="197" t="s">
        <v>349</v>
      </c>
      <c r="E74" s="193">
        <v>2</v>
      </c>
      <c r="F74" s="197" t="s">
        <v>348</v>
      </c>
      <c r="G74" s="197" t="s">
        <v>347</v>
      </c>
      <c r="H74" s="197" t="s">
        <v>346</v>
      </c>
      <c r="I74" s="66">
        <v>1</v>
      </c>
      <c r="J74" s="66"/>
      <c r="K74" s="174"/>
      <c r="L74" s="250" t="s">
        <v>587</v>
      </c>
    </row>
    <row r="75" spans="1:12" s="271" customFormat="1" ht="44.4" customHeight="1" x14ac:dyDescent="0.3">
      <c r="A75" s="96"/>
      <c r="B75" s="306"/>
      <c r="C75" s="305" t="s">
        <v>345</v>
      </c>
      <c r="D75" s="305" t="s">
        <v>203</v>
      </c>
      <c r="E75" s="401">
        <v>5</v>
      </c>
      <c r="F75" s="197" t="s">
        <v>344</v>
      </c>
      <c r="G75" s="197" t="s">
        <v>343</v>
      </c>
      <c r="H75" s="74"/>
      <c r="I75" s="66">
        <v>1</v>
      </c>
      <c r="J75" s="66"/>
      <c r="K75" s="174"/>
      <c r="L75" s="250" t="s">
        <v>588</v>
      </c>
    </row>
    <row r="76" spans="1:12" s="271" customFormat="1" ht="48.6" customHeight="1" x14ac:dyDescent="0.3">
      <c r="A76" s="96"/>
      <c r="B76" s="306"/>
      <c r="C76" s="306"/>
      <c r="D76" s="306"/>
      <c r="E76" s="402"/>
      <c r="F76" s="198" t="s">
        <v>342</v>
      </c>
      <c r="G76" s="262" t="s">
        <v>341</v>
      </c>
      <c r="H76" s="262" t="s">
        <v>340</v>
      </c>
      <c r="I76" s="66"/>
      <c r="J76" s="66"/>
      <c r="K76" s="174">
        <v>1</v>
      </c>
      <c r="L76" s="250" t="s">
        <v>586</v>
      </c>
    </row>
    <row r="77" spans="1:12" s="271" customFormat="1" ht="214.8" customHeight="1" x14ac:dyDescent="0.3">
      <c r="A77" s="96"/>
      <c r="B77" s="306"/>
      <c r="C77" s="306"/>
      <c r="D77" s="306"/>
      <c r="E77" s="402"/>
      <c r="F77" s="224" t="s">
        <v>339</v>
      </c>
      <c r="G77" s="224" t="s">
        <v>338</v>
      </c>
      <c r="H77" s="197" t="s">
        <v>574</v>
      </c>
      <c r="I77" s="66">
        <v>1</v>
      </c>
      <c r="J77" s="66"/>
      <c r="K77" s="174"/>
      <c r="L77" s="249" t="s">
        <v>589</v>
      </c>
    </row>
    <row r="78" spans="1:12" s="271" customFormat="1" ht="43.8" customHeight="1" x14ac:dyDescent="0.3">
      <c r="A78" s="96"/>
      <c r="B78" s="306"/>
      <c r="C78" s="306"/>
      <c r="D78" s="306"/>
      <c r="E78" s="402"/>
      <c r="F78" s="197" t="s">
        <v>337</v>
      </c>
      <c r="G78" s="197" t="s">
        <v>575</v>
      </c>
      <c r="H78" s="74"/>
      <c r="I78" s="66">
        <v>1</v>
      </c>
      <c r="J78" s="66"/>
      <c r="K78" s="174"/>
      <c r="L78" s="197" t="s">
        <v>575</v>
      </c>
    </row>
    <row r="79" spans="1:12" s="271" customFormat="1" ht="82.2" customHeight="1" thickBot="1" x14ac:dyDescent="0.35">
      <c r="A79" s="97"/>
      <c r="B79" s="336"/>
      <c r="C79" s="336"/>
      <c r="D79" s="336"/>
      <c r="E79" s="403"/>
      <c r="F79" s="42" t="s">
        <v>336</v>
      </c>
      <c r="G79" s="42" t="s">
        <v>335</v>
      </c>
      <c r="H79" s="138"/>
      <c r="I79" s="89"/>
      <c r="J79" s="98"/>
      <c r="K79" s="172">
        <v>1</v>
      </c>
      <c r="L79" s="249" t="s">
        <v>590</v>
      </c>
    </row>
    <row r="80" spans="1:12" x14ac:dyDescent="0.3">
      <c r="C80" s="49"/>
      <c r="D80" s="49"/>
      <c r="I80" s="196"/>
      <c r="J80" s="196"/>
      <c r="K80" s="180"/>
      <c r="L80" s="195"/>
    </row>
    <row r="81" spans="3:12" ht="15.6" x14ac:dyDescent="0.3">
      <c r="C81" s="49"/>
      <c r="D81" s="49"/>
      <c r="H81" s="272" t="s">
        <v>568</v>
      </c>
      <c r="I81" s="92">
        <v>38</v>
      </c>
      <c r="J81" s="92">
        <v>9</v>
      </c>
      <c r="K81" s="181">
        <v>5</v>
      </c>
      <c r="L81" s="195"/>
    </row>
    <row r="82" spans="3:12" x14ac:dyDescent="0.3">
      <c r="C82" s="49"/>
      <c r="D82" s="49"/>
      <c r="H82" s="220"/>
      <c r="I82" s="90"/>
      <c r="J82" s="90"/>
      <c r="K82" s="91"/>
    </row>
    <row r="83" spans="3:12" x14ac:dyDescent="0.3">
      <c r="C83" s="256" t="s">
        <v>334</v>
      </c>
      <c r="D83" s="49"/>
      <c r="E83" s="49"/>
      <c r="H83" s="220"/>
      <c r="I83" s="90"/>
      <c r="J83" s="90"/>
      <c r="K83" s="91"/>
    </row>
    <row r="84" spans="3:12" x14ac:dyDescent="0.3">
      <c r="C84" s="273"/>
      <c r="H84" s="220"/>
      <c r="I84" s="90"/>
      <c r="J84" s="90"/>
      <c r="K84" s="91"/>
    </row>
    <row r="85" spans="3:12" x14ac:dyDescent="0.3">
      <c r="H85" s="220"/>
      <c r="I85" s="220"/>
      <c r="J85" s="220"/>
      <c r="K85" s="220"/>
    </row>
    <row r="89" spans="3:12" x14ac:dyDescent="0.3">
      <c r="I89" s="209" t="s">
        <v>449</v>
      </c>
    </row>
  </sheetData>
  <mergeCells count="66">
    <mergeCell ref="B6:H6"/>
    <mergeCell ref="D7:H7"/>
    <mergeCell ref="A8:H8"/>
    <mergeCell ref="A5:A6"/>
    <mergeCell ref="A14:C14"/>
    <mergeCell ref="A7:C7"/>
    <mergeCell ref="A10:A13"/>
    <mergeCell ref="D10:D13"/>
    <mergeCell ref="E10:E13"/>
    <mergeCell ref="C10:C13"/>
    <mergeCell ref="A1:H1"/>
    <mergeCell ref="A2:H2"/>
    <mergeCell ref="A3:H3"/>
    <mergeCell ref="A4:H4"/>
    <mergeCell ref="B5:H5"/>
    <mergeCell ref="A44:H44"/>
    <mergeCell ref="B10:B13"/>
    <mergeCell ref="A15:H15"/>
    <mergeCell ref="C34:C36"/>
    <mergeCell ref="E75:E79"/>
    <mergeCell ref="D75:D79"/>
    <mergeCell ref="C75:C79"/>
    <mergeCell ref="A43:C43"/>
    <mergeCell ref="A46:A49"/>
    <mergeCell ref="A50:C50"/>
    <mergeCell ref="C47:C49"/>
    <mergeCell ref="B46:B49"/>
    <mergeCell ref="B74:B79"/>
    <mergeCell ref="A51:F51"/>
    <mergeCell ref="A53:A62"/>
    <mergeCell ref="A63:C63"/>
    <mergeCell ref="B53:B62"/>
    <mergeCell ref="C54:C62"/>
    <mergeCell ref="D54:D62"/>
    <mergeCell ref="E54:E62"/>
    <mergeCell ref="A72:H72"/>
    <mergeCell ref="B66:B70"/>
    <mergeCell ref="A66:A70"/>
    <mergeCell ref="A64:H64"/>
    <mergeCell ref="E67:E70"/>
    <mergeCell ref="D67:D70"/>
    <mergeCell ref="C67:C70"/>
    <mergeCell ref="A71:C71"/>
    <mergeCell ref="I8:K8"/>
    <mergeCell ref="I32:K32"/>
    <mergeCell ref="I44:K44"/>
    <mergeCell ref="I64:K64"/>
    <mergeCell ref="I72:K72"/>
    <mergeCell ref="I15:K15"/>
    <mergeCell ref="I51:K51"/>
    <mergeCell ref="E47:E49"/>
    <mergeCell ref="D47:D49"/>
    <mergeCell ref="A17:A30"/>
    <mergeCell ref="E18:E30"/>
    <mergeCell ref="D18:D30"/>
    <mergeCell ref="C18:C30"/>
    <mergeCell ref="B17:B30"/>
    <mergeCell ref="D37:D42"/>
    <mergeCell ref="C37:C42"/>
    <mergeCell ref="B34:B42"/>
    <mergeCell ref="A34:A42"/>
    <mergeCell ref="A31:C31"/>
    <mergeCell ref="E34:E36"/>
    <mergeCell ref="D34:D36"/>
    <mergeCell ref="A32:H32"/>
    <mergeCell ref="E37:E42"/>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C10E2-82B9-4F87-87EF-9CBDBF8ACE11}">
  <sheetPr>
    <tabColor theme="9" tint="-0.249977111117893"/>
  </sheetPr>
  <dimension ref="A1:AA54"/>
  <sheetViews>
    <sheetView tabSelected="1" topLeftCell="D21" zoomScale="75" zoomScaleNormal="75" workbookViewId="0">
      <selection activeCell="I8" sqref="I8:K8"/>
    </sheetView>
  </sheetViews>
  <sheetFormatPr baseColWidth="10" defaultRowHeight="14.4" x14ac:dyDescent="0.3"/>
  <cols>
    <col min="1" max="1" width="28.6640625" customWidth="1"/>
    <col min="2" max="2" width="31.5546875" customWidth="1"/>
    <col min="3" max="3" width="31.88671875" customWidth="1"/>
    <col min="4" max="4" width="32.44140625" customWidth="1"/>
    <col min="5" max="5" width="24.33203125" customWidth="1"/>
    <col min="6" max="6" width="32" customWidth="1"/>
    <col min="7" max="7" width="39.33203125" customWidth="1"/>
    <col min="8" max="8" width="41.33203125" customWidth="1"/>
    <col min="9" max="9" width="13.21875" customWidth="1"/>
    <col min="10" max="10" width="15.77734375" customWidth="1"/>
    <col min="11" max="11" width="14.6640625" customWidth="1"/>
    <col min="12" max="12" width="42" style="8" customWidth="1"/>
    <col min="13" max="27" width="11.5546875" style="8"/>
  </cols>
  <sheetData>
    <row r="1" spans="1:27" ht="21" x14ac:dyDescent="0.4">
      <c r="A1" s="436" t="s">
        <v>1</v>
      </c>
      <c r="B1" s="436"/>
      <c r="C1" s="436"/>
      <c r="D1" s="436"/>
      <c r="E1" s="436"/>
      <c r="F1" s="436"/>
      <c r="G1" s="436"/>
      <c r="I1" s="32"/>
      <c r="J1" s="32"/>
      <c r="K1" s="32"/>
    </row>
    <row r="2" spans="1:27" ht="21.6" thickBot="1" x14ac:dyDescent="0.45">
      <c r="A2" s="439" t="s">
        <v>622</v>
      </c>
      <c r="B2" s="439"/>
      <c r="C2" s="439"/>
      <c r="D2" s="439"/>
      <c r="E2" s="439"/>
      <c r="F2" s="439"/>
      <c r="G2" s="439"/>
      <c r="I2" s="32"/>
      <c r="J2" s="32"/>
      <c r="K2" s="32"/>
    </row>
    <row r="3" spans="1:27" ht="32.4" customHeight="1" thickBot="1" x14ac:dyDescent="0.35">
      <c r="A3" s="317" t="s">
        <v>33</v>
      </c>
      <c r="B3" s="318"/>
      <c r="C3" s="318"/>
      <c r="D3" s="318"/>
      <c r="E3" s="318"/>
      <c r="F3" s="318"/>
      <c r="G3" s="318"/>
      <c r="H3" s="319"/>
      <c r="I3" s="32"/>
      <c r="J3" s="32"/>
      <c r="K3" s="32"/>
    </row>
    <row r="4" spans="1:27" ht="28.2" customHeight="1" thickBot="1" x14ac:dyDescent="0.35">
      <c r="A4" s="317" t="s">
        <v>34</v>
      </c>
      <c r="B4" s="318"/>
      <c r="C4" s="318"/>
      <c r="D4" s="318"/>
      <c r="E4" s="318"/>
      <c r="F4" s="318"/>
      <c r="G4" s="318"/>
      <c r="H4" s="319"/>
      <c r="I4" s="32"/>
      <c r="J4" s="32"/>
      <c r="K4" s="32"/>
    </row>
    <row r="5" spans="1:27" ht="23.4" customHeight="1" thickBot="1" x14ac:dyDescent="0.35">
      <c r="A5" s="437" t="s">
        <v>6</v>
      </c>
      <c r="B5" s="317" t="s">
        <v>35</v>
      </c>
      <c r="C5" s="318"/>
      <c r="D5" s="318"/>
      <c r="E5" s="318"/>
      <c r="F5" s="318"/>
      <c r="G5" s="318"/>
      <c r="H5" s="319"/>
      <c r="I5" s="32"/>
      <c r="J5" s="32"/>
      <c r="K5" s="32"/>
    </row>
    <row r="6" spans="1:27" ht="25.95" customHeight="1" thickBot="1" x14ac:dyDescent="0.35">
      <c r="A6" s="438"/>
      <c r="B6" s="317" t="s">
        <v>36</v>
      </c>
      <c r="C6" s="318"/>
      <c r="D6" s="318"/>
      <c r="E6" s="318"/>
      <c r="F6" s="318"/>
      <c r="G6" s="318"/>
      <c r="H6" s="319"/>
      <c r="I6" s="32"/>
      <c r="J6" s="32"/>
      <c r="K6" s="32"/>
    </row>
    <row r="7" spans="1:27" ht="22.2" customHeight="1" thickBot="1" x14ac:dyDescent="0.35">
      <c r="A7" s="413" t="s">
        <v>511</v>
      </c>
      <c r="B7" s="414"/>
      <c r="C7" s="415"/>
      <c r="D7" s="80"/>
      <c r="E7" s="80"/>
      <c r="F7" s="8"/>
      <c r="G7" s="145"/>
      <c r="H7" s="146"/>
      <c r="I7" s="8"/>
      <c r="J7" s="8"/>
      <c r="K7" s="8"/>
    </row>
    <row r="8" spans="1:27" ht="22.2" customHeight="1" thickBot="1" x14ac:dyDescent="0.35">
      <c r="A8" s="416" t="s">
        <v>510</v>
      </c>
      <c r="B8" s="417"/>
      <c r="C8" s="417"/>
      <c r="D8" s="417"/>
      <c r="E8" s="417"/>
      <c r="F8" s="417"/>
      <c r="G8" s="147"/>
      <c r="H8" s="147"/>
      <c r="I8" s="341" t="s">
        <v>653</v>
      </c>
      <c r="J8" s="342"/>
      <c r="K8" s="351"/>
    </row>
    <row r="9" spans="1:27" ht="66.599999999999994" customHeight="1" x14ac:dyDescent="0.3">
      <c r="A9" s="57" t="s">
        <v>5</v>
      </c>
      <c r="B9" s="56" t="s">
        <v>2</v>
      </c>
      <c r="C9" s="56" t="s">
        <v>3</v>
      </c>
      <c r="D9" s="56" t="s">
        <v>0</v>
      </c>
      <c r="E9" s="56" t="s">
        <v>4</v>
      </c>
      <c r="F9" s="56" t="s">
        <v>32</v>
      </c>
      <c r="G9" s="5" t="s">
        <v>143</v>
      </c>
      <c r="H9" s="37" t="s">
        <v>141</v>
      </c>
      <c r="I9" s="129" t="s">
        <v>329</v>
      </c>
      <c r="J9" s="129" t="s">
        <v>169</v>
      </c>
      <c r="K9" s="130" t="s">
        <v>168</v>
      </c>
      <c r="L9" s="168" t="s">
        <v>585</v>
      </c>
    </row>
    <row r="10" spans="1:27" s="36" customFormat="1" ht="65.400000000000006" customHeight="1" x14ac:dyDescent="0.3">
      <c r="A10" s="102"/>
      <c r="B10" s="418" t="s">
        <v>509</v>
      </c>
      <c r="C10" s="419" t="s">
        <v>508</v>
      </c>
      <c r="D10" s="422" t="s">
        <v>507</v>
      </c>
      <c r="E10" s="423">
        <v>7</v>
      </c>
      <c r="F10" s="426" t="s">
        <v>506</v>
      </c>
      <c r="G10" s="335" t="s">
        <v>465</v>
      </c>
      <c r="H10" s="427"/>
      <c r="I10" s="430">
        <v>1</v>
      </c>
      <c r="J10" s="430"/>
      <c r="K10" s="431"/>
      <c r="L10" s="451" t="s">
        <v>645</v>
      </c>
      <c r="M10" s="8"/>
      <c r="N10" s="8"/>
      <c r="O10" s="8"/>
      <c r="P10" s="8"/>
      <c r="Q10" s="8"/>
      <c r="R10" s="8"/>
      <c r="S10" s="8"/>
      <c r="T10" s="8"/>
      <c r="U10" s="8"/>
      <c r="V10" s="8"/>
      <c r="W10" s="8"/>
      <c r="X10" s="8"/>
      <c r="Y10" s="8"/>
      <c r="Z10" s="8"/>
      <c r="AA10" s="8"/>
    </row>
    <row r="11" spans="1:27" s="36" customFormat="1" ht="22.2" customHeight="1" x14ac:dyDescent="0.3">
      <c r="A11" s="432"/>
      <c r="B11" s="418"/>
      <c r="C11" s="420"/>
      <c r="D11" s="422"/>
      <c r="E11" s="424"/>
      <c r="F11" s="306"/>
      <c r="G11" s="306"/>
      <c r="H11" s="428"/>
      <c r="I11" s="430"/>
      <c r="J11" s="430"/>
      <c r="K11" s="431"/>
      <c r="L11" s="452"/>
      <c r="M11" s="8"/>
      <c r="N11" s="8"/>
      <c r="O11" s="8"/>
      <c r="P11" s="8"/>
      <c r="Q11" s="8"/>
      <c r="R11" s="8"/>
      <c r="S11" s="8"/>
      <c r="T11" s="8"/>
      <c r="U11" s="8"/>
      <c r="V11" s="8"/>
      <c r="W11" s="8"/>
      <c r="X11" s="8"/>
      <c r="Y11" s="8"/>
      <c r="Z11" s="8"/>
      <c r="AA11" s="8"/>
    </row>
    <row r="12" spans="1:27" s="36" customFormat="1" ht="12" customHeight="1" x14ac:dyDescent="0.3">
      <c r="A12" s="433"/>
      <c r="B12" s="418"/>
      <c r="C12" s="420"/>
      <c r="D12" s="422"/>
      <c r="E12" s="424"/>
      <c r="F12" s="306"/>
      <c r="G12" s="306"/>
      <c r="H12" s="429"/>
      <c r="I12" s="430"/>
      <c r="J12" s="430"/>
      <c r="K12" s="431"/>
      <c r="L12" s="452"/>
      <c r="M12" s="8"/>
      <c r="N12" s="8"/>
      <c r="O12" s="8"/>
      <c r="P12" s="8"/>
      <c r="Q12" s="8"/>
      <c r="R12" s="8"/>
      <c r="S12" s="8"/>
      <c r="T12" s="8"/>
      <c r="U12" s="8"/>
      <c r="V12" s="8"/>
      <c r="W12" s="8"/>
      <c r="X12" s="8"/>
      <c r="Y12" s="8"/>
      <c r="Z12" s="8"/>
      <c r="AA12" s="8"/>
    </row>
    <row r="13" spans="1:27" s="36" customFormat="1" ht="6.6" hidden="1" customHeight="1" x14ac:dyDescent="0.3">
      <c r="A13" s="433"/>
      <c r="B13" s="418"/>
      <c r="C13" s="420"/>
      <c r="D13" s="422"/>
      <c r="E13" s="424"/>
      <c r="F13" s="306"/>
      <c r="G13" s="306"/>
      <c r="H13" s="100"/>
      <c r="I13" s="101"/>
      <c r="J13" s="100"/>
      <c r="K13" s="170"/>
      <c r="L13" s="282"/>
      <c r="M13" s="8"/>
      <c r="N13" s="8"/>
      <c r="O13" s="8"/>
      <c r="P13" s="8"/>
      <c r="Q13" s="8"/>
      <c r="R13" s="8"/>
      <c r="S13" s="8"/>
      <c r="T13" s="8"/>
      <c r="U13" s="8"/>
      <c r="V13" s="8"/>
      <c r="W13" s="8"/>
      <c r="X13" s="8"/>
      <c r="Y13" s="8"/>
      <c r="Z13" s="8"/>
      <c r="AA13" s="8"/>
    </row>
    <row r="14" spans="1:27" s="36" customFormat="1" ht="14.4" hidden="1" customHeight="1" x14ac:dyDescent="0.3">
      <c r="A14" s="433"/>
      <c r="B14" s="418"/>
      <c r="C14" s="421"/>
      <c r="D14" s="422"/>
      <c r="E14" s="424"/>
      <c r="F14" s="306"/>
      <c r="G14" s="307"/>
      <c r="H14" s="100"/>
      <c r="I14" s="101"/>
      <c r="J14" s="100"/>
      <c r="K14" s="170"/>
      <c r="L14" s="278"/>
      <c r="M14" s="8"/>
      <c r="N14" s="8"/>
      <c r="O14" s="8"/>
      <c r="P14" s="8"/>
      <c r="Q14" s="8"/>
      <c r="R14" s="8"/>
      <c r="S14" s="8"/>
      <c r="T14" s="8"/>
      <c r="U14" s="8"/>
      <c r="V14" s="8"/>
      <c r="W14" s="8"/>
      <c r="X14" s="8"/>
      <c r="Y14" s="8"/>
      <c r="Z14" s="8"/>
      <c r="AA14" s="8"/>
    </row>
    <row r="15" spans="1:27" s="36" customFormat="1" ht="57" customHeight="1" x14ac:dyDescent="0.3">
      <c r="A15" s="102"/>
      <c r="B15" s="418" t="s">
        <v>505</v>
      </c>
      <c r="C15" s="434" t="s">
        <v>504</v>
      </c>
      <c r="D15" s="422"/>
      <c r="E15" s="424"/>
      <c r="F15" s="103" t="s">
        <v>503</v>
      </c>
      <c r="G15" s="104" t="s">
        <v>465</v>
      </c>
      <c r="H15" s="100"/>
      <c r="I15" s="105">
        <v>1</v>
      </c>
      <c r="J15" s="100"/>
      <c r="K15" s="170"/>
      <c r="L15" s="195" t="s">
        <v>645</v>
      </c>
      <c r="M15" s="8"/>
      <c r="N15" s="8"/>
      <c r="O15" s="8"/>
      <c r="P15" s="8"/>
      <c r="Q15" s="8"/>
      <c r="R15" s="8"/>
      <c r="S15" s="8"/>
      <c r="T15" s="8"/>
      <c r="U15" s="8"/>
      <c r="V15" s="8"/>
      <c r="W15" s="8"/>
      <c r="X15" s="8"/>
      <c r="Y15" s="8"/>
      <c r="Z15" s="8"/>
      <c r="AA15" s="8"/>
    </row>
    <row r="16" spans="1:27" s="36" customFormat="1" ht="57" customHeight="1" x14ac:dyDescent="0.3">
      <c r="A16" s="102"/>
      <c r="B16" s="418"/>
      <c r="C16" s="434"/>
      <c r="D16" s="422"/>
      <c r="E16" s="424"/>
      <c r="F16" s="103" t="s">
        <v>502</v>
      </c>
      <c r="G16" s="104" t="s">
        <v>465</v>
      </c>
      <c r="H16" s="100"/>
      <c r="I16" s="105">
        <v>1</v>
      </c>
      <c r="J16" s="100"/>
      <c r="K16" s="170"/>
      <c r="L16" s="195" t="s">
        <v>645</v>
      </c>
      <c r="M16" s="8"/>
      <c r="N16" s="8"/>
      <c r="O16" s="8"/>
      <c r="P16" s="8"/>
      <c r="Q16" s="8"/>
      <c r="R16" s="8"/>
      <c r="S16" s="8"/>
      <c r="T16" s="8"/>
      <c r="U16" s="8"/>
      <c r="V16" s="8"/>
      <c r="W16" s="8"/>
      <c r="X16" s="8"/>
      <c r="Y16" s="8"/>
      <c r="Z16" s="8"/>
      <c r="AA16" s="8"/>
    </row>
    <row r="17" spans="1:27" s="36" customFormat="1" ht="48.6" customHeight="1" x14ac:dyDescent="0.3">
      <c r="A17" s="102"/>
      <c r="B17" s="418"/>
      <c r="C17" s="434"/>
      <c r="D17" s="422"/>
      <c r="E17" s="424"/>
      <c r="F17" s="103" t="s">
        <v>501</v>
      </c>
      <c r="G17" s="104" t="s">
        <v>465</v>
      </c>
      <c r="H17" s="100"/>
      <c r="I17" s="105">
        <v>1</v>
      </c>
      <c r="J17" s="100"/>
      <c r="K17" s="170"/>
      <c r="L17" s="195" t="s">
        <v>645</v>
      </c>
      <c r="M17" s="8"/>
      <c r="N17" s="8"/>
      <c r="O17" s="8"/>
      <c r="P17" s="8"/>
      <c r="Q17" s="8"/>
      <c r="R17" s="8"/>
      <c r="S17" s="8"/>
      <c r="T17" s="8"/>
      <c r="U17" s="8"/>
      <c r="V17" s="8"/>
      <c r="W17" s="8"/>
      <c r="X17" s="8"/>
      <c r="Y17" s="8"/>
      <c r="Z17" s="8"/>
      <c r="AA17" s="8"/>
    </row>
    <row r="18" spans="1:27" s="36" customFormat="1" ht="54.6" customHeight="1" x14ac:dyDescent="0.3">
      <c r="A18" s="102"/>
      <c r="B18" s="418"/>
      <c r="C18" s="435"/>
      <c r="D18" s="422"/>
      <c r="E18" s="424"/>
      <c r="F18" s="103" t="s">
        <v>500</v>
      </c>
      <c r="G18" s="104" t="s">
        <v>465</v>
      </c>
      <c r="H18" s="100"/>
      <c r="I18" s="105">
        <v>1</v>
      </c>
      <c r="J18" s="100"/>
      <c r="K18" s="170"/>
      <c r="L18" s="195" t="s">
        <v>645</v>
      </c>
      <c r="M18" s="8"/>
      <c r="N18" s="8"/>
      <c r="O18" s="8"/>
      <c r="P18" s="8"/>
      <c r="Q18" s="8"/>
      <c r="R18" s="8"/>
      <c r="S18" s="8"/>
      <c r="T18" s="8"/>
      <c r="U18" s="8"/>
      <c r="V18" s="8"/>
      <c r="W18" s="8"/>
      <c r="X18" s="8"/>
      <c r="Y18" s="8"/>
      <c r="Z18" s="8"/>
      <c r="AA18" s="8"/>
    </row>
    <row r="19" spans="1:27" s="36" customFormat="1" ht="117" customHeight="1" x14ac:dyDescent="0.3">
      <c r="A19" s="102"/>
      <c r="B19" s="106" t="s">
        <v>499</v>
      </c>
      <c r="C19" s="107" t="s">
        <v>498</v>
      </c>
      <c r="D19" s="422"/>
      <c r="E19" s="424"/>
      <c r="F19" s="108" t="s">
        <v>497</v>
      </c>
      <c r="G19" s="104" t="s">
        <v>465</v>
      </c>
      <c r="H19" s="100"/>
      <c r="I19" s="105">
        <v>1</v>
      </c>
      <c r="J19" s="100"/>
      <c r="K19" s="170"/>
      <c r="L19" s="195" t="s">
        <v>645</v>
      </c>
      <c r="M19" s="8"/>
      <c r="N19" s="8"/>
      <c r="O19" s="8"/>
      <c r="P19" s="8"/>
      <c r="Q19" s="8"/>
      <c r="R19" s="8"/>
      <c r="S19" s="8"/>
      <c r="T19" s="8"/>
      <c r="U19" s="8"/>
      <c r="V19" s="8"/>
      <c r="W19" s="8"/>
      <c r="X19" s="8"/>
      <c r="Y19" s="8"/>
      <c r="Z19" s="8"/>
      <c r="AA19" s="8"/>
    </row>
    <row r="20" spans="1:27" s="36" customFormat="1" ht="85.8" customHeight="1" x14ac:dyDescent="0.3">
      <c r="A20" s="102"/>
      <c r="B20" s="106" t="s">
        <v>496</v>
      </c>
      <c r="C20" s="109" t="s">
        <v>495</v>
      </c>
      <c r="D20" s="422"/>
      <c r="E20" s="425"/>
      <c r="F20" s="110" t="s">
        <v>494</v>
      </c>
      <c r="G20" s="104" t="s">
        <v>465</v>
      </c>
      <c r="H20" s="100"/>
      <c r="I20" s="105">
        <v>1</v>
      </c>
      <c r="J20" s="100"/>
      <c r="K20" s="170"/>
      <c r="L20" s="195" t="s">
        <v>645</v>
      </c>
      <c r="M20" s="8"/>
      <c r="N20" s="8"/>
      <c r="O20" s="8"/>
      <c r="P20" s="8"/>
      <c r="Q20" s="8"/>
      <c r="R20" s="8"/>
      <c r="S20" s="8"/>
      <c r="T20" s="8"/>
      <c r="U20" s="8"/>
      <c r="V20" s="8"/>
      <c r="W20" s="8"/>
      <c r="X20" s="8"/>
      <c r="Y20" s="8"/>
      <c r="Z20" s="8"/>
      <c r="AA20" s="8"/>
    </row>
    <row r="21" spans="1:27" s="36" customFormat="1" ht="110.4" x14ac:dyDescent="0.3">
      <c r="A21" s="111"/>
      <c r="B21" s="112" t="s">
        <v>493</v>
      </c>
      <c r="C21" s="113" t="s">
        <v>492</v>
      </c>
      <c r="D21" s="114" t="s">
        <v>491</v>
      </c>
      <c r="E21" s="114">
        <v>2</v>
      </c>
      <c r="F21" s="114" t="s">
        <v>490</v>
      </c>
      <c r="G21" s="115" t="s">
        <v>454</v>
      </c>
      <c r="H21" s="116" t="s">
        <v>481</v>
      </c>
      <c r="I21" s="101"/>
      <c r="J21" s="100"/>
      <c r="K21" s="170"/>
      <c r="L21" s="275" t="s">
        <v>454</v>
      </c>
      <c r="M21" s="8"/>
      <c r="N21" s="8"/>
      <c r="O21" s="8"/>
      <c r="P21" s="8"/>
      <c r="Q21" s="8"/>
      <c r="R21" s="8"/>
      <c r="S21" s="8"/>
      <c r="T21" s="8"/>
      <c r="U21" s="8"/>
      <c r="V21" s="8"/>
      <c r="W21" s="8"/>
      <c r="X21" s="8"/>
      <c r="Y21" s="8"/>
      <c r="Z21" s="8"/>
      <c r="AA21" s="8"/>
    </row>
    <row r="22" spans="1:27" s="36" customFormat="1" ht="73.8" customHeight="1" x14ac:dyDescent="0.3">
      <c r="A22" s="111"/>
      <c r="B22" s="112" t="s">
        <v>489</v>
      </c>
      <c r="C22" s="117" t="s">
        <v>488</v>
      </c>
      <c r="D22" s="118" t="s">
        <v>487</v>
      </c>
      <c r="E22" s="118">
        <v>1</v>
      </c>
      <c r="F22" s="119" t="s">
        <v>486</v>
      </c>
      <c r="G22" s="115" t="s">
        <v>454</v>
      </c>
      <c r="H22" s="116" t="s">
        <v>481</v>
      </c>
      <c r="I22" s="101"/>
      <c r="J22" s="100"/>
      <c r="K22" s="170"/>
      <c r="L22" s="275" t="s">
        <v>454</v>
      </c>
      <c r="M22" s="8"/>
      <c r="N22" s="8"/>
      <c r="O22" s="8"/>
      <c r="P22" s="8"/>
      <c r="Q22" s="8"/>
      <c r="R22" s="8"/>
      <c r="S22" s="8"/>
      <c r="T22" s="8"/>
      <c r="U22" s="8"/>
      <c r="V22" s="8"/>
      <c r="W22" s="8"/>
      <c r="X22" s="8"/>
      <c r="Y22" s="8"/>
      <c r="Z22" s="8"/>
      <c r="AA22" s="8"/>
    </row>
    <row r="23" spans="1:27" s="36" customFormat="1" ht="73.2" customHeight="1" x14ac:dyDescent="0.3">
      <c r="A23" s="102"/>
      <c r="B23" s="468" t="s">
        <v>485</v>
      </c>
      <c r="C23" s="120" t="s">
        <v>484</v>
      </c>
      <c r="D23" s="440" t="s">
        <v>483</v>
      </c>
      <c r="E23" s="440">
        <v>6</v>
      </c>
      <c r="F23" s="121" t="s">
        <v>482</v>
      </c>
      <c r="G23" s="115" t="s">
        <v>454</v>
      </c>
      <c r="H23" s="116" t="s">
        <v>481</v>
      </c>
      <c r="I23" s="101"/>
      <c r="J23" s="100"/>
      <c r="K23" s="170"/>
      <c r="L23" s="275" t="s">
        <v>454</v>
      </c>
      <c r="M23" s="8"/>
      <c r="N23" s="8"/>
      <c r="O23" s="8"/>
      <c r="P23" s="8"/>
      <c r="Q23" s="8"/>
      <c r="R23" s="8"/>
      <c r="S23" s="8"/>
      <c r="T23" s="8"/>
      <c r="U23" s="8"/>
      <c r="V23" s="8"/>
      <c r="W23" s="8"/>
      <c r="X23" s="8"/>
      <c r="Y23" s="8"/>
      <c r="Z23" s="8"/>
      <c r="AA23" s="8"/>
    </row>
    <row r="24" spans="1:27" s="36" customFormat="1" ht="81" customHeight="1" x14ac:dyDescent="0.3">
      <c r="A24" s="102"/>
      <c r="B24" s="469"/>
      <c r="C24" s="122" t="s">
        <v>480</v>
      </c>
      <c r="D24" s="441"/>
      <c r="E24" s="441"/>
      <c r="F24" s="123" t="s">
        <v>479</v>
      </c>
      <c r="G24" s="104" t="s">
        <v>465</v>
      </c>
      <c r="H24" s="100"/>
      <c r="I24" s="105">
        <v>1</v>
      </c>
      <c r="J24" s="100"/>
      <c r="K24" s="170"/>
      <c r="L24" s="195" t="s">
        <v>645</v>
      </c>
      <c r="M24" s="8"/>
      <c r="N24" s="8"/>
      <c r="O24" s="8"/>
      <c r="P24" s="8"/>
      <c r="Q24" s="8"/>
      <c r="R24" s="8"/>
      <c r="S24" s="8"/>
      <c r="T24" s="8"/>
      <c r="U24" s="8"/>
      <c r="V24" s="8"/>
      <c r="W24" s="8"/>
      <c r="X24" s="8"/>
      <c r="Y24" s="8"/>
      <c r="Z24" s="8"/>
      <c r="AA24" s="8"/>
    </row>
    <row r="25" spans="1:27" s="36" customFormat="1" ht="152.4" customHeight="1" x14ac:dyDescent="0.3">
      <c r="A25" s="102"/>
      <c r="B25" s="469"/>
      <c r="C25" s="122" t="s">
        <v>478</v>
      </c>
      <c r="D25" s="441"/>
      <c r="E25" s="441"/>
      <c r="F25" s="123" t="s">
        <v>477</v>
      </c>
      <c r="G25" s="104" t="s">
        <v>465</v>
      </c>
      <c r="H25" s="100"/>
      <c r="I25" s="105">
        <v>1</v>
      </c>
      <c r="J25" s="100"/>
      <c r="K25" s="170"/>
      <c r="L25" s="195" t="s">
        <v>645</v>
      </c>
      <c r="M25" s="8"/>
      <c r="N25" s="8"/>
      <c r="O25" s="8"/>
      <c r="P25" s="8"/>
      <c r="Q25" s="8"/>
      <c r="R25" s="8"/>
      <c r="S25" s="8"/>
      <c r="T25" s="8"/>
      <c r="U25" s="8"/>
      <c r="V25" s="8"/>
      <c r="W25" s="8"/>
      <c r="X25" s="8"/>
      <c r="Y25" s="8"/>
      <c r="Z25" s="8"/>
      <c r="AA25" s="8"/>
    </row>
    <row r="26" spans="1:27" s="36" customFormat="1" ht="87" customHeight="1" x14ac:dyDescent="0.3">
      <c r="A26" s="102"/>
      <c r="B26" s="469"/>
      <c r="C26" s="122" t="s">
        <v>476</v>
      </c>
      <c r="D26" s="441"/>
      <c r="E26" s="441"/>
      <c r="F26" s="123" t="s">
        <v>475</v>
      </c>
      <c r="G26" s="104" t="s">
        <v>465</v>
      </c>
      <c r="H26" s="100"/>
      <c r="I26" s="105">
        <v>1</v>
      </c>
      <c r="J26" s="100"/>
      <c r="K26" s="170"/>
      <c r="L26" s="195" t="s">
        <v>645</v>
      </c>
      <c r="M26" s="8"/>
      <c r="N26" s="8"/>
      <c r="O26" s="8"/>
      <c r="P26" s="8"/>
      <c r="Q26" s="8"/>
      <c r="R26" s="8"/>
      <c r="S26" s="8"/>
      <c r="T26" s="8"/>
      <c r="U26" s="8"/>
      <c r="V26" s="8"/>
      <c r="W26" s="8"/>
      <c r="X26" s="8"/>
      <c r="Y26" s="8"/>
      <c r="Z26" s="8"/>
      <c r="AA26" s="8"/>
    </row>
    <row r="27" spans="1:27" s="36" customFormat="1" ht="75.599999999999994" customHeight="1" x14ac:dyDescent="0.3">
      <c r="A27" s="102"/>
      <c r="B27" s="469"/>
      <c r="C27" s="122" t="s">
        <v>474</v>
      </c>
      <c r="D27" s="441"/>
      <c r="E27" s="441"/>
      <c r="F27" s="123" t="s">
        <v>473</v>
      </c>
      <c r="G27" s="104" t="s">
        <v>465</v>
      </c>
      <c r="H27" s="100"/>
      <c r="I27" s="105">
        <v>1</v>
      </c>
      <c r="J27" s="100"/>
      <c r="K27" s="170"/>
      <c r="L27" s="195" t="s">
        <v>645</v>
      </c>
      <c r="M27" s="8"/>
      <c r="N27" s="8"/>
      <c r="O27" s="8"/>
      <c r="P27" s="8"/>
      <c r="Q27" s="8"/>
      <c r="R27" s="8"/>
      <c r="S27" s="8"/>
      <c r="T27" s="8"/>
      <c r="U27" s="8"/>
      <c r="V27" s="8"/>
      <c r="W27" s="8"/>
      <c r="X27" s="8"/>
      <c r="Y27" s="8"/>
      <c r="Z27" s="8"/>
      <c r="AA27" s="8"/>
    </row>
    <row r="28" spans="1:27" s="36" customFormat="1" ht="115.2" customHeight="1" x14ac:dyDescent="0.3">
      <c r="A28" s="102"/>
      <c r="B28" s="469"/>
      <c r="C28" s="122" t="s">
        <v>472</v>
      </c>
      <c r="D28" s="442"/>
      <c r="E28" s="442"/>
      <c r="F28" s="123" t="s">
        <v>471</v>
      </c>
      <c r="G28" s="124">
        <v>0</v>
      </c>
      <c r="H28" s="125" t="s">
        <v>470</v>
      </c>
      <c r="I28" s="105">
        <v>1</v>
      </c>
      <c r="J28" s="100"/>
      <c r="K28" s="167"/>
      <c r="L28" s="195" t="s">
        <v>645</v>
      </c>
      <c r="M28" s="8"/>
      <c r="N28" s="8"/>
      <c r="O28" s="8"/>
      <c r="P28" s="8"/>
      <c r="Q28" s="8"/>
      <c r="R28" s="8"/>
      <c r="S28" s="8"/>
      <c r="T28" s="8"/>
      <c r="U28" s="8"/>
      <c r="V28" s="8"/>
      <c r="W28" s="8"/>
      <c r="X28" s="8"/>
      <c r="Y28" s="8"/>
      <c r="Z28" s="8"/>
      <c r="AA28" s="8"/>
    </row>
    <row r="29" spans="1:27" s="55" customFormat="1" ht="63.6" customHeight="1" x14ac:dyDescent="0.3">
      <c r="A29" s="102"/>
      <c r="B29" s="443" t="s">
        <v>469</v>
      </c>
      <c r="C29" s="446" t="s">
        <v>468</v>
      </c>
      <c r="D29" s="447" t="s">
        <v>467</v>
      </c>
      <c r="E29" s="448">
        <v>3</v>
      </c>
      <c r="F29" s="148" t="s">
        <v>466</v>
      </c>
      <c r="G29" s="149" t="s">
        <v>465</v>
      </c>
      <c r="H29" s="150"/>
      <c r="I29" s="151">
        <v>1</v>
      </c>
      <c r="J29" s="150"/>
      <c r="K29" s="170"/>
      <c r="L29" s="194" t="s">
        <v>465</v>
      </c>
      <c r="M29" s="8"/>
      <c r="N29" s="8"/>
      <c r="O29" s="8"/>
      <c r="P29" s="8"/>
      <c r="Q29" s="8"/>
      <c r="R29" s="8"/>
      <c r="S29" s="8"/>
      <c r="T29" s="8"/>
      <c r="U29" s="8"/>
      <c r="V29" s="8"/>
      <c r="W29" s="8"/>
      <c r="X29" s="8"/>
      <c r="Y29" s="8"/>
      <c r="Z29" s="8"/>
      <c r="AA29" s="8"/>
    </row>
    <row r="30" spans="1:27" s="55" customFormat="1" ht="63.6" customHeight="1" x14ac:dyDescent="0.3">
      <c r="A30" s="152"/>
      <c r="B30" s="444"/>
      <c r="C30" s="446"/>
      <c r="D30" s="447"/>
      <c r="E30" s="449"/>
      <c r="F30" s="148" t="s">
        <v>464</v>
      </c>
      <c r="G30" s="153">
        <v>0.25</v>
      </c>
      <c r="H30" s="154" t="s">
        <v>463</v>
      </c>
      <c r="I30" s="151">
        <v>1</v>
      </c>
      <c r="J30" s="156"/>
      <c r="K30" s="170"/>
      <c r="L30" s="204" t="s">
        <v>465</v>
      </c>
      <c r="M30" s="8"/>
      <c r="N30" s="8"/>
      <c r="O30" s="8"/>
      <c r="P30" s="8"/>
      <c r="Q30" s="8"/>
      <c r="R30" s="8"/>
      <c r="S30" s="8"/>
      <c r="T30" s="8"/>
      <c r="U30" s="8"/>
      <c r="V30" s="8"/>
      <c r="W30" s="8"/>
      <c r="X30" s="8"/>
      <c r="Y30" s="8"/>
      <c r="Z30" s="8"/>
      <c r="AA30" s="8"/>
    </row>
    <row r="31" spans="1:27" s="55" customFormat="1" ht="63.6" customHeight="1" x14ac:dyDescent="0.3">
      <c r="A31" s="152"/>
      <c r="B31" s="445"/>
      <c r="C31" s="446"/>
      <c r="D31" s="447"/>
      <c r="E31" s="450"/>
      <c r="F31" s="157" t="s">
        <v>462</v>
      </c>
      <c r="G31" s="158" t="s">
        <v>454</v>
      </c>
      <c r="H31" s="285" t="s">
        <v>461</v>
      </c>
      <c r="I31" s="155"/>
      <c r="J31" s="150"/>
      <c r="K31" s="170"/>
      <c r="L31" s="274" t="s">
        <v>454</v>
      </c>
      <c r="M31" s="8"/>
      <c r="N31" s="8"/>
      <c r="O31" s="8"/>
      <c r="P31" s="8"/>
      <c r="Q31" s="8"/>
      <c r="R31" s="8"/>
      <c r="S31" s="8"/>
      <c r="T31" s="8"/>
      <c r="U31" s="8"/>
      <c r="V31" s="8"/>
      <c r="W31" s="8"/>
      <c r="X31" s="8"/>
      <c r="Y31" s="8"/>
      <c r="Z31" s="8"/>
      <c r="AA31" s="8"/>
    </row>
    <row r="32" spans="1:27" s="55" customFormat="1" ht="63.6" customHeight="1" x14ac:dyDescent="0.3">
      <c r="A32" s="152"/>
      <c r="B32" s="462" t="s">
        <v>460</v>
      </c>
      <c r="C32" s="463" t="s">
        <v>459</v>
      </c>
      <c r="D32" s="464" t="s">
        <v>458</v>
      </c>
      <c r="E32" s="464">
        <v>3</v>
      </c>
      <c r="F32" s="159" t="s">
        <v>457</v>
      </c>
      <c r="G32" s="160">
        <v>0</v>
      </c>
      <c r="H32" s="154" t="s">
        <v>456</v>
      </c>
      <c r="I32" s="151">
        <v>1</v>
      </c>
      <c r="J32" s="150"/>
      <c r="K32" s="167"/>
      <c r="L32" s="204" t="s">
        <v>465</v>
      </c>
      <c r="M32" s="8"/>
      <c r="N32" s="8"/>
      <c r="O32" s="8"/>
      <c r="P32" s="8"/>
      <c r="Q32" s="8"/>
      <c r="R32" s="8"/>
      <c r="S32" s="8"/>
      <c r="T32" s="8"/>
      <c r="U32" s="8"/>
      <c r="V32" s="8"/>
      <c r="W32" s="8"/>
      <c r="X32" s="8"/>
      <c r="Y32" s="8"/>
      <c r="Z32" s="8"/>
      <c r="AA32" s="8"/>
    </row>
    <row r="33" spans="1:27" s="55" customFormat="1" ht="63.6" customHeight="1" x14ac:dyDescent="0.3">
      <c r="A33" s="152"/>
      <c r="B33" s="462"/>
      <c r="C33" s="463"/>
      <c r="D33" s="464"/>
      <c r="E33" s="464"/>
      <c r="F33" s="161" t="s">
        <v>455</v>
      </c>
      <c r="G33" s="158" t="s">
        <v>454</v>
      </c>
      <c r="H33" s="286" t="s">
        <v>453</v>
      </c>
      <c r="I33" s="155"/>
      <c r="J33" s="150"/>
      <c r="K33" s="170"/>
      <c r="L33" s="274" t="s">
        <v>454</v>
      </c>
      <c r="M33" s="8"/>
      <c r="N33" s="8"/>
      <c r="O33" s="8"/>
      <c r="P33" s="8"/>
      <c r="Q33" s="8"/>
      <c r="R33" s="8"/>
      <c r="S33" s="8"/>
      <c r="T33" s="8"/>
      <c r="U33" s="8"/>
      <c r="V33" s="8"/>
      <c r="W33" s="8"/>
      <c r="X33" s="8"/>
      <c r="Y33" s="8"/>
      <c r="Z33" s="8"/>
      <c r="AA33" s="8"/>
    </row>
    <row r="34" spans="1:27" s="36" customFormat="1" ht="63.6" customHeight="1" thickBot="1" x14ac:dyDescent="0.35">
      <c r="A34" s="152"/>
      <c r="B34" s="462"/>
      <c r="C34" s="463"/>
      <c r="D34" s="464"/>
      <c r="E34" s="464"/>
      <c r="F34" s="162" t="s">
        <v>452</v>
      </c>
      <c r="G34" s="160">
        <v>0</v>
      </c>
      <c r="H34" s="287" t="s">
        <v>451</v>
      </c>
      <c r="I34" s="151">
        <v>1</v>
      </c>
      <c r="J34" s="150"/>
      <c r="K34" s="167"/>
      <c r="L34" s="194" t="s">
        <v>465</v>
      </c>
      <c r="M34" s="8"/>
      <c r="N34" s="8"/>
      <c r="O34" s="8"/>
      <c r="P34" s="8"/>
      <c r="Q34" s="8"/>
      <c r="R34" s="8"/>
      <c r="S34" s="8"/>
      <c r="T34" s="8"/>
      <c r="U34" s="8"/>
      <c r="V34" s="8"/>
      <c r="W34" s="8"/>
      <c r="X34" s="8"/>
      <c r="Y34" s="8"/>
      <c r="Z34" s="8"/>
      <c r="AA34" s="8"/>
    </row>
    <row r="35" spans="1:27" ht="21" customHeight="1" thickBot="1" x14ac:dyDescent="0.35">
      <c r="A35" s="465" t="s">
        <v>567</v>
      </c>
      <c r="B35" s="466"/>
      <c r="C35" s="466"/>
      <c r="D35" s="466"/>
      <c r="E35" s="466"/>
      <c r="F35" s="466"/>
      <c r="G35" s="466"/>
      <c r="H35" s="467"/>
      <c r="I35" s="8"/>
      <c r="J35" s="8"/>
      <c r="K35" s="8"/>
      <c r="L35" s="169"/>
    </row>
    <row r="36" spans="1:27" ht="37.5" customHeight="1" thickBot="1" x14ac:dyDescent="0.35">
      <c r="A36" s="454" t="s">
        <v>566</v>
      </c>
      <c r="B36" s="455"/>
      <c r="C36" s="455"/>
      <c r="D36" s="455"/>
      <c r="E36" s="455"/>
      <c r="F36" s="455"/>
      <c r="G36" s="455"/>
      <c r="H36" s="455"/>
      <c r="I36" s="341" t="s">
        <v>653</v>
      </c>
      <c r="J36" s="342"/>
      <c r="K36" s="351"/>
      <c r="L36" s="169"/>
    </row>
    <row r="37" spans="1:27" ht="69.599999999999994" customHeight="1" x14ac:dyDescent="0.3">
      <c r="A37" s="126" t="s">
        <v>5</v>
      </c>
      <c r="B37" s="127" t="s">
        <v>2</v>
      </c>
      <c r="C37" s="128" t="s">
        <v>3</v>
      </c>
      <c r="D37" s="128" t="s">
        <v>0</v>
      </c>
      <c r="E37" s="128" t="s">
        <v>4</v>
      </c>
      <c r="F37" s="128" t="s">
        <v>32</v>
      </c>
      <c r="G37" s="5" t="s">
        <v>143</v>
      </c>
      <c r="H37" s="37" t="s">
        <v>141</v>
      </c>
      <c r="I37" s="129" t="s">
        <v>329</v>
      </c>
      <c r="J37" s="129" t="s">
        <v>169</v>
      </c>
      <c r="K37" s="171" t="s">
        <v>168</v>
      </c>
      <c r="L37" s="173" t="s">
        <v>585</v>
      </c>
    </row>
    <row r="38" spans="1:27" ht="334.8" customHeight="1" x14ac:dyDescent="0.3">
      <c r="A38" s="456"/>
      <c r="B38" s="131" t="s">
        <v>565</v>
      </c>
      <c r="C38" s="131" t="s">
        <v>564</v>
      </c>
      <c r="D38" s="132" t="s">
        <v>563</v>
      </c>
      <c r="E38" s="132" t="s">
        <v>562</v>
      </c>
      <c r="F38" s="132" t="s">
        <v>561</v>
      </c>
      <c r="G38" s="132" t="s">
        <v>560</v>
      </c>
      <c r="H38" s="132" t="s">
        <v>559</v>
      </c>
      <c r="I38" s="133">
        <v>1</v>
      </c>
      <c r="J38" s="133"/>
      <c r="K38" s="166"/>
      <c r="L38" s="276" t="s">
        <v>646</v>
      </c>
    </row>
    <row r="39" spans="1:27" ht="136.80000000000001" customHeight="1" x14ac:dyDescent="0.3">
      <c r="A39" s="456"/>
      <c r="B39" s="131" t="s">
        <v>558</v>
      </c>
      <c r="C39" s="131" t="s">
        <v>557</v>
      </c>
      <c r="D39" s="132" t="s">
        <v>556</v>
      </c>
      <c r="E39" s="132" t="s">
        <v>555</v>
      </c>
      <c r="F39" s="132" t="s">
        <v>554</v>
      </c>
      <c r="G39" s="132" t="s">
        <v>553</v>
      </c>
      <c r="H39" s="132" t="s">
        <v>552</v>
      </c>
      <c r="I39" s="133">
        <v>1</v>
      </c>
      <c r="J39" s="133"/>
      <c r="K39" s="166"/>
      <c r="L39" s="277" t="s">
        <v>614</v>
      </c>
    </row>
    <row r="40" spans="1:27" ht="69" customHeight="1" x14ac:dyDescent="0.3">
      <c r="A40" s="456"/>
      <c r="B40" s="131" t="s">
        <v>551</v>
      </c>
      <c r="C40" s="131" t="s">
        <v>550</v>
      </c>
      <c r="D40" s="132" t="s">
        <v>549</v>
      </c>
      <c r="E40" s="132" t="s">
        <v>548</v>
      </c>
      <c r="F40" s="132" t="s">
        <v>547</v>
      </c>
      <c r="G40" s="132" t="s">
        <v>546</v>
      </c>
      <c r="H40" s="132" t="s">
        <v>545</v>
      </c>
      <c r="I40" s="134">
        <v>1</v>
      </c>
      <c r="J40" s="132"/>
      <c r="K40" s="167"/>
      <c r="L40" s="277" t="s">
        <v>647</v>
      </c>
    </row>
    <row r="41" spans="1:27" ht="98.4" customHeight="1" x14ac:dyDescent="0.3">
      <c r="A41" s="456"/>
      <c r="B41" s="458" t="s">
        <v>544</v>
      </c>
      <c r="C41" s="131" t="s">
        <v>543</v>
      </c>
      <c r="D41" s="132" t="s">
        <v>542</v>
      </c>
      <c r="E41" s="104">
        <v>1</v>
      </c>
      <c r="F41" s="132" t="s">
        <v>541</v>
      </c>
      <c r="G41" s="288" t="s">
        <v>540</v>
      </c>
      <c r="H41" s="100"/>
      <c r="I41" s="134">
        <v>1</v>
      </c>
      <c r="J41" s="134"/>
      <c r="K41" s="167"/>
      <c r="L41" s="247" t="s">
        <v>648</v>
      </c>
    </row>
    <row r="42" spans="1:27" ht="84.6" customHeight="1" x14ac:dyDescent="0.3">
      <c r="A42" s="456"/>
      <c r="B42" s="459"/>
      <c r="C42" s="131" t="s">
        <v>539</v>
      </c>
      <c r="D42" s="132" t="s">
        <v>538</v>
      </c>
      <c r="E42" s="104">
        <v>1</v>
      </c>
      <c r="F42" s="132" t="s">
        <v>537</v>
      </c>
      <c r="G42" s="132" t="s">
        <v>576</v>
      </c>
      <c r="H42" s="100"/>
      <c r="I42" s="134">
        <v>1</v>
      </c>
      <c r="J42" s="134"/>
      <c r="K42" s="167"/>
      <c r="L42" s="132" t="s">
        <v>576</v>
      </c>
    </row>
    <row r="43" spans="1:27" ht="113.4" customHeight="1" x14ac:dyDescent="0.3">
      <c r="A43" s="456"/>
      <c r="B43" s="460"/>
      <c r="C43" s="131" t="s">
        <v>536</v>
      </c>
      <c r="D43" s="132" t="s">
        <v>535</v>
      </c>
      <c r="E43" s="124">
        <v>1</v>
      </c>
      <c r="F43" s="132" t="s">
        <v>534</v>
      </c>
      <c r="G43" s="132" t="s">
        <v>533</v>
      </c>
      <c r="H43" s="132" t="s">
        <v>577</v>
      </c>
      <c r="I43" s="134">
        <v>1</v>
      </c>
      <c r="J43" s="134"/>
      <c r="K43" s="167"/>
      <c r="L43" s="277" t="s">
        <v>615</v>
      </c>
    </row>
    <row r="44" spans="1:27" ht="112.8" customHeight="1" x14ac:dyDescent="0.3">
      <c r="A44" s="456"/>
      <c r="B44" s="458" t="s">
        <v>532</v>
      </c>
      <c r="C44" s="131" t="s">
        <v>531</v>
      </c>
      <c r="D44" s="132" t="s">
        <v>530</v>
      </c>
      <c r="E44" s="104">
        <v>4</v>
      </c>
      <c r="F44" s="132" t="s">
        <v>529</v>
      </c>
      <c r="G44" s="132" t="s">
        <v>528</v>
      </c>
      <c r="H44" s="100"/>
      <c r="I44" s="134">
        <v>1</v>
      </c>
      <c r="J44" s="134"/>
      <c r="K44" s="167"/>
      <c r="L44" s="247" t="s">
        <v>616</v>
      </c>
    </row>
    <row r="45" spans="1:27" ht="69" x14ac:dyDescent="0.3">
      <c r="A45" s="456"/>
      <c r="B45" s="460"/>
      <c r="C45" s="131" t="s">
        <v>527</v>
      </c>
      <c r="D45" s="132" t="s">
        <v>526</v>
      </c>
      <c r="E45" s="104">
        <v>4</v>
      </c>
      <c r="F45" s="132" t="s">
        <v>525</v>
      </c>
      <c r="G45" s="132" t="s">
        <v>524</v>
      </c>
      <c r="H45" s="132" t="s">
        <v>523</v>
      </c>
      <c r="I45" s="134">
        <v>1</v>
      </c>
      <c r="J45" s="134"/>
      <c r="K45" s="167"/>
      <c r="L45" s="277" t="s">
        <v>649</v>
      </c>
    </row>
    <row r="46" spans="1:27" ht="55.2" x14ac:dyDescent="0.3">
      <c r="A46" s="456"/>
      <c r="B46" s="458" t="s">
        <v>522</v>
      </c>
      <c r="C46" s="131" t="s">
        <v>521</v>
      </c>
      <c r="D46" s="132" t="s">
        <v>520</v>
      </c>
      <c r="E46" s="104">
        <v>1</v>
      </c>
      <c r="F46" s="335" t="s">
        <v>519</v>
      </c>
      <c r="G46" s="132" t="s">
        <v>516</v>
      </c>
      <c r="H46" s="100"/>
      <c r="I46" s="134">
        <v>1</v>
      </c>
      <c r="J46" s="134"/>
      <c r="K46" s="167"/>
      <c r="L46" s="247" t="s">
        <v>516</v>
      </c>
    </row>
    <row r="47" spans="1:27" ht="41.4" x14ac:dyDescent="0.3">
      <c r="A47" s="456"/>
      <c r="B47" s="459"/>
      <c r="C47" s="131" t="s">
        <v>518</v>
      </c>
      <c r="D47" s="132" t="s">
        <v>517</v>
      </c>
      <c r="E47" s="104">
        <v>1</v>
      </c>
      <c r="F47" s="306"/>
      <c r="G47" s="132" t="s">
        <v>516</v>
      </c>
      <c r="H47" s="100"/>
      <c r="I47" s="134">
        <v>1</v>
      </c>
      <c r="J47" s="134"/>
      <c r="K47" s="167"/>
      <c r="L47" s="247" t="s">
        <v>516</v>
      </c>
    </row>
    <row r="48" spans="1:27" ht="44.4" customHeight="1" x14ac:dyDescent="0.3">
      <c r="A48" s="456"/>
      <c r="B48" s="459"/>
      <c r="C48" s="131" t="s">
        <v>515</v>
      </c>
      <c r="D48" s="132" t="s">
        <v>514</v>
      </c>
      <c r="E48" s="104">
        <v>1</v>
      </c>
      <c r="F48" s="306"/>
      <c r="G48" s="132" t="s">
        <v>584</v>
      </c>
      <c r="H48" s="132"/>
      <c r="I48" s="134">
        <v>1</v>
      </c>
      <c r="J48" s="134"/>
      <c r="K48" s="167"/>
      <c r="L48" s="247" t="s">
        <v>584</v>
      </c>
    </row>
    <row r="49" spans="1:12" ht="40.799999999999997" customHeight="1" thickBot="1" x14ac:dyDescent="0.35">
      <c r="A49" s="457"/>
      <c r="B49" s="461"/>
      <c r="C49" s="135" t="s">
        <v>513</v>
      </c>
      <c r="D49" s="136" t="s">
        <v>512</v>
      </c>
      <c r="E49" s="136">
        <v>1</v>
      </c>
      <c r="F49" s="336"/>
      <c r="G49" s="132" t="s">
        <v>584</v>
      </c>
      <c r="H49" s="136"/>
      <c r="I49" s="137">
        <v>1</v>
      </c>
      <c r="J49" s="137"/>
      <c r="K49" s="172"/>
      <c r="L49" s="247" t="s">
        <v>584</v>
      </c>
    </row>
    <row r="51" spans="1:12" ht="18" x14ac:dyDescent="0.35">
      <c r="D51" s="453"/>
      <c r="E51" s="453"/>
      <c r="H51" s="163" t="s">
        <v>569</v>
      </c>
      <c r="I51" s="164">
        <v>28</v>
      </c>
      <c r="J51" s="164">
        <v>0</v>
      </c>
      <c r="K51" s="165">
        <v>0</v>
      </c>
    </row>
    <row r="52" spans="1:12" ht="17.399999999999999" x14ac:dyDescent="0.3">
      <c r="C52" s="143" t="s">
        <v>581</v>
      </c>
      <c r="D52" s="453"/>
      <c r="E52" s="453"/>
    </row>
    <row r="53" spans="1:12" x14ac:dyDescent="0.3">
      <c r="D53" s="453"/>
      <c r="E53" s="453"/>
    </row>
    <row r="54" spans="1:12" x14ac:dyDescent="0.3">
      <c r="D54" s="453"/>
      <c r="E54" s="453"/>
    </row>
  </sheetData>
  <mergeCells count="44">
    <mergeCell ref="L10:L12"/>
    <mergeCell ref="D51:E54"/>
    <mergeCell ref="A36:H36"/>
    <mergeCell ref="I36:K36"/>
    <mergeCell ref="A38:A49"/>
    <mergeCell ref="B41:B43"/>
    <mergeCell ref="B44:B45"/>
    <mergeCell ref="B46:B49"/>
    <mergeCell ref="F46:F49"/>
    <mergeCell ref="B32:B34"/>
    <mergeCell ref="C32:C34"/>
    <mergeCell ref="D32:D34"/>
    <mergeCell ref="E32:E34"/>
    <mergeCell ref="A35:H35"/>
    <mergeCell ref="B23:B28"/>
    <mergeCell ref="D23:D28"/>
    <mergeCell ref="E23:E28"/>
    <mergeCell ref="B29:B31"/>
    <mergeCell ref="C29:C31"/>
    <mergeCell ref="D29:D31"/>
    <mergeCell ref="E29:E31"/>
    <mergeCell ref="A1:G1"/>
    <mergeCell ref="A5:A6"/>
    <mergeCell ref="A2:G2"/>
    <mergeCell ref="B6:H6"/>
    <mergeCell ref="B5:H5"/>
    <mergeCell ref="A3:H3"/>
    <mergeCell ref="A4:H4"/>
    <mergeCell ref="A7:C7"/>
    <mergeCell ref="A8:F8"/>
    <mergeCell ref="I8:K8"/>
    <mergeCell ref="B10:B14"/>
    <mergeCell ref="C10:C14"/>
    <mergeCell ref="D10:D20"/>
    <mergeCell ref="E10:E20"/>
    <mergeCell ref="F10:F14"/>
    <mergeCell ref="G10:G14"/>
    <mergeCell ref="H10:H12"/>
    <mergeCell ref="I10:I12"/>
    <mergeCell ref="J10:J12"/>
    <mergeCell ref="K10:K12"/>
    <mergeCell ref="A11:A14"/>
    <mergeCell ref="B15:B18"/>
    <mergeCell ref="C15:C18"/>
  </mergeCells>
  <pageMargins left="0" right="0.7086614173228347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D60FE-2A76-4927-89E7-5AB9A67EA97C}">
  <dimension ref="A1:Q49"/>
  <sheetViews>
    <sheetView topLeftCell="A13" workbookViewId="0">
      <selection activeCell="G14" sqref="G14"/>
    </sheetView>
  </sheetViews>
  <sheetFormatPr baseColWidth="10" defaultRowHeight="14.4" x14ac:dyDescent="0.3"/>
  <cols>
    <col min="2" max="2" width="20.6640625" customWidth="1"/>
    <col min="6" max="6" width="18.88671875" customWidth="1"/>
    <col min="8" max="8" width="11.77734375" customWidth="1"/>
    <col min="10" max="10" width="18.109375" customWidth="1"/>
    <col min="14" max="14" width="20" customWidth="1"/>
    <col min="15" max="15" width="13.33203125" customWidth="1"/>
  </cols>
  <sheetData>
    <row r="1" spans="1:17" ht="18" x14ac:dyDescent="0.35">
      <c r="A1" s="483" t="s">
        <v>617</v>
      </c>
      <c r="B1" s="483"/>
      <c r="C1" s="483"/>
      <c r="D1" s="483"/>
      <c r="E1" s="483"/>
      <c r="F1" s="483"/>
      <c r="G1" s="483"/>
      <c r="H1" s="483"/>
      <c r="I1" s="483"/>
      <c r="J1" s="483"/>
      <c r="K1" s="483"/>
      <c r="L1" s="483"/>
      <c r="M1" s="483"/>
      <c r="N1" s="483"/>
      <c r="O1" s="483"/>
      <c r="P1" s="483"/>
      <c r="Q1" s="483"/>
    </row>
    <row r="2" spans="1:17" x14ac:dyDescent="0.3">
      <c r="E2" s="19"/>
      <c r="I2" s="19"/>
      <c r="M2" s="19"/>
      <c r="Q2" s="19"/>
    </row>
    <row r="3" spans="1:17" x14ac:dyDescent="0.3">
      <c r="E3" s="19"/>
      <c r="I3" s="19"/>
      <c r="M3" s="19"/>
      <c r="Q3" s="19"/>
    </row>
    <row r="4" spans="1:17" x14ac:dyDescent="0.3">
      <c r="E4" s="19"/>
      <c r="I4" s="19"/>
      <c r="M4" s="19"/>
      <c r="Q4" s="19"/>
    </row>
    <row r="5" spans="1:17" ht="18" x14ac:dyDescent="0.3">
      <c r="A5" s="484" t="s">
        <v>183</v>
      </c>
      <c r="B5" s="484"/>
      <c r="C5" s="484"/>
      <c r="D5" s="484"/>
      <c r="E5" s="19"/>
      <c r="F5" s="485" t="s">
        <v>182</v>
      </c>
      <c r="G5" s="486"/>
      <c r="H5" s="486"/>
      <c r="I5" s="486"/>
      <c r="J5" s="485" t="s">
        <v>181</v>
      </c>
      <c r="K5" s="486"/>
      <c r="L5" s="486"/>
      <c r="M5" s="486"/>
      <c r="N5" s="485" t="s">
        <v>180</v>
      </c>
      <c r="O5" s="486"/>
      <c r="P5" s="486"/>
      <c r="Q5" s="19"/>
    </row>
    <row r="6" spans="1:17" x14ac:dyDescent="0.3">
      <c r="B6" s="31"/>
      <c r="C6" s="31"/>
      <c r="D6" s="31"/>
      <c r="E6" s="19"/>
      <c r="F6" s="31"/>
      <c r="G6" s="31"/>
      <c r="H6" s="31"/>
      <c r="I6" s="19"/>
      <c r="J6" s="31"/>
      <c r="K6" s="31"/>
      <c r="L6" s="31"/>
      <c r="M6" s="19"/>
      <c r="N6" s="31"/>
      <c r="O6" s="31"/>
      <c r="P6" s="31"/>
      <c r="Q6" s="19"/>
    </row>
    <row r="7" spans="1:17" x14ac:dyDescent="0.3">
      <c r="B7" s="31"/>
      <c r="C7" s="31"/>
      <c r="D7" s="31"/>
      <c r="E7" s="19"/>
      <c r="F7" s="31" t="s">
        <v>618</v>
      </c>
      <c r="G7" s="31"/>
      <c r="H7" s="31"/>
      <c r="I7" s="19"/>
      <c r="J7" s="31"/>
      <c r="K7" s="31"/>
      <c r="L7" s="31"/>
      <c r="M7" s="19"/>
      <c r="N7" s="31"/>
      <c r="O7" s="31"/>
      <c r="P7" s="31"/>
      <c r="Q7" s="19"/>
    </row>
    <row r="8" spans="1:17" x14ac:dyDescent="0.3">
      <c r="B8" s="31"/>
      <c r="C8" s="31"/>
      <c r="D8" s="31"/>
      <c r="E8" s="19"/>
      <c r="F8" s="31"/>
      <c r="G8" s="31"/>
      <c r="H8" s="31"/>
      <c r="I8" s="19"/>
      <c r="J8" s="31"/>
      <c r="K8" s="31"/>
      <c r="L8" s="31"/>
      <c r="M8" s="19"/>
      <c r="N8" s="31"/>
      <c r="O8" s="31"/>
      <c r="P8" s="31"/>
      <c r="Q8" s="19"/>
    </row>
    <row r="9" spans="1:17" ht="15" thickBot="1" x14ac:dyDescent="0.35">
      <c r="B9" s="31"/>
      <c r="C9" s="31"/>
      <c r="D9" s="31"/>
      <c r="E9" s="19"/>
      <c r="F9" s="31"/>
      <c r="G9" s="31"/>
      <c r="H9" s="31"/>
      <c r="I9" s="19"/>
      <c r="J9" s="31"/>
      <c r="K9" s="31"/>
      <c r="L9" s="31"/>
      <c r="M9" s="19"/>
      <c r="N9" s="31"/>
      <c r="O9" s="31"/>
      <c r="P9" s="31"/>
      <c r="Q9" s="19"/>
    </row>
    <row r="10" spans="1:17" ht="15" thickBot="1" x14ac:dyDescent="0.35">
      <c r="B10" s="30" t="s">
        <v>179</v>
      </c>
      <c r="C10" s="29">
        <v>15</v>
      </c>
      <c r="D10" s="20">
        <v>1</v>
      </c>
      <c r="E10" s="19"/>
      <c r="F10" s="30" t="s">
        <v>179</v>
      </c>
      <c r="G10" s="29">
        <v>67</v>
      </c>
      <c r="H10" s="20">
        <v>1</v>
      </c>
      <c r="I10" s="19"/>
      <c r="J10" s="30" t="s">
        <v>179</v>
      </c>
      <c r="K10" s="29">
        <v>52</v>
      </c>
      <c r="L10" s="20">
        <v>1</v>
      </c>
      <c r="M10" s="19"/>
      <c r="N10" s="30" t="s">
        <v>179</v>
      </c>
      <c r="O10" s="29">
        <v>28</v>
      </c>
      <c r="P10" s="20">
        <v>1</v>
      </c>
      <c r="Q10" s="19"/>
    </row>
    <row r="11" spans="1:17" x14ac:dyDescent="0.3">
      <c r="D11" s="28"/>
      <c r="E11" s="19"/>
      <c r="H11" s="28"/>
      <c r="I11" s="19"/>
      <c r="L11" s="28"/>
      <c r="M11" s="19"/>
      <c r="P11" s="28"/>
      <c r="Q11" s="19"/>
    </row>
    <row r="12" spans="1:17" x14ac:dyDescent="0.3">
      <c r="B12" s="22" t="s">
        <v>170</v>
      </c>
      <c r="C12" s="27">
        <f>+'Direcc de Comercialización'!I35</f>
        <v>14</v>
      </c>
      <c r="D12" s="290"/>
      <c r="E12" s="19"/>
      <c r="F12" s="22" t="s">
        <v>170</v>
      </c>
      <c r="G12" s="26">
        <f>+'Dirección Administrativa Financ'!I87</f>
        <v>54</v>
      </c>
      <c r="H12" s="289"/>
      <c r="I12" s="19"/>
      <c r="J12" s="22" t="s">
        <v>170</v>
      </c>
      <c r="K12" s="26">
        <f>+'Direcc de Producción'!I81</f>
        <v>38</v>
      </c>
      <c r="L12" s="289"/>
      <c r="M12" s="19"/>
      <c r="N12" s="22" t="s">
        <v>170</v>
      </c>
      <c r="O12" s="26">
        <f>+'Direc General'!I51</f>
        <v>28</v>
      </c>
      <c r="P12" s="289"/>
      <c r="Q12" s="19"/>
    </row>
    <row r="13" spans="1:17" x14ac:dyDescent="0.3">
      <c r="B13" s="22" t="s">
        <v>178</v>
      </c>
      <c r="C13" s="25">
        <f>+'Direcc de Comercialización'!J35</f>
        <v>0</v>
      </c>
      <c r="D13" s="290"/>
      <c r="E13" s="19"/>
      <c r="F13" s="22" t="s">
        <v>178</v>
      </c>
      <c r="G13" s="24">
        <f>+'Dirección Administrativa Financ'!J87</f>
        <v>4</v>
      </c>
      <c r="H13" s="289"/>
      <c r="I13" s="19"/>
      <c r="J13" s="22" t="s">
        <v>178</v>
      </c>
      <c r="K13" s="24">
        <f>+'Direcc de Producción'!J81</f>
        <v>9</v>
      </c>
      <c r="L13" s="289"/>
      <c r="M13" s="19"/>
      <c r="N13" s="22" t="s">
        <v>178</v>
      </c>
      <c r="O13" s="24">
        <f>+'Direc General'!J51</f>
        <v>0</v>
      </c>
      <c r="P13" s="289"/>
      <c r="Q13" s="19"/>
    </row>
    <row r="14" spans="1:17" x14ac:dyDescent="0.3">
      <c r="B14" s="22" t="s">
        <v>177</v>
      </c>
      <c r="C14" s="23">
        <f>+'Direcc de Comercialización'!K35</f>
        <v>1</v>
      </c>
      <c r="D14" s="290"/>
      <c r="E14" s="19"/>
      <c r="F14" s="22" t="s">
        <v>177</v>
      </c>
      <c r="G14" s="21">
        <f>+'Dirección Administrativa Financ'!K87</f>
        <v>9</v>
      </c>
      <c r="H14" s="289"/>
      <c r="I14" s="19"/>
      <c r="J14" s="22" t="s">
        <v>177</v>
      </c>
      <c r="K14" s="21">
        <f>+'Direcc de Producción'!K81</f>
        <v>5</v>
      </c>
      <c r="L14" s="289"/>
      <c r="M14" s="19"/>
      <c r="N14" s="22" t="s">
        <v>177</v>
      </c>
      <c r="O14" s="21">
        <f>+'Direc General'!K51</f>
        <v>0</v>
      </c>
      <c r="P14" s="289"/>
      <c r="Q14" s="19"/>
    </row>
    <row r="15" spans="1:17" x14ac:dyDescent="0.3">
      <c r="E15" s="19"/>
      <c r="I15" s="19"/>
      <c r="M15" s="19"/>
      <c r="Q15" s="19"/>
    </row>
    <row r="16" spans="1:17" x14ac:dyDescent="0.3">
      <c r="A16" s="19"/>
      <c r="B16" s="19"/>
      <c r="C16" s="19"/>
      <c r="D16" s="19"/>
      <c r="E16" s="19"/>
      <c r="F16" s="19"/>
      <c r="G16" s="19"/>
      <c r="H16" s="19"/>
      <c r="I16" s="19"/>
      <c r="J16" s="19"/>
      <c r="K16" s="19"/>
      <c r="L16" s="19"/>
      <c r="M16" s="19"/>
      <c r="N16" s="19"/>
      <c r="O16" s="19"/>
      <c r="P16" s="19"/>
      <c r="Q16" s="19"/>
    </row>
    <row r="19" spans="1:15" ht="15" thickBot="1" x14ac:dyDescent="0.35">
      <c r="A19" s="470" t="s">
        <v>652</v>
      </c>
      <c r="B19" s="470"/>
      <c r="C19" s="470"/>
      <c r="D19" s="470"/>
      <c r="E19" s="470"/>
    </row>
    <row r="20" spans="1:15" ht="15" thickBot="1" x14ac:dyDescent="0.35">
      <c r="D20" s="295" t="s">
        <v>176</v>
      </c>
      <c r="E20" s="294" t="s">
        <v>175</v>
      </c>
    </row>
    <row r="21" spans="1:15" x14ac:dyDescent="0.3">
      <c r="A21" s="293" t="s">
        <v>174</v>
      </c>
      <c r="D21" s="18">
        <f>C12+G12+K12+O12</f>
        <v>134</v>
      </c>
      <c r="E21" s="17">
        <v>0.82699999999999996</v>
      </c>
    </row>
    <row r="22" spans="1:15" x14ac:dyDescent="0.3">
      <c r="A22" s="293" t="s">
        <v>173</v>
      </c>
      <c r="D22" s="16">
        <f>C13+G13+K13+O13</f>
        <v>13</v>
      </c>
      <c r="E22" s="15">
        <v>0.08</v>
      </c>
    </row>
    <row r="23" spans="1:15" ht="15" thickBot="1" x14ac:dyDescent="0.35">
      <c r="A23" s="293" t="s">
        <v>172</v>
      </c>
      <c r="D23" s="14">
        <v>15</v>
      </c>
      <c r="E23" s="13">
        <v>0.09</v>
      </c>
    </row>
    <row r="24" spans="1:15" ht="15" thickBot="1" x14ac:dyDescent="0.35">
      <c r="A24" s="470" t="s">
        <v>171</v>
      </c>
      <c r="B24" s="470"/>
      <c r="C24" s="471"/>
      <c r="D24" s="12">
        <f>+D21+D22+D23</f>
        <v>162</v>
      </c>
      <c r="E24" s="11">
        <f>+E21+E22+E23</f>
        <v>0.99699999999999989</v>
      </c>
    </row>
    <row r="28" spans="1:15" ht="23.4" customHeight="1" thickBot="1" x14ac:dyDescent="0.35">
      <c r="N28" s="472" t="s">
        <v>170</v>
      </c>
      <c r="O28" s="472"/>
    </row>
    <row r="29" spans="1:15" ht="27.6" customHeight="1" x14ac:dyDescent="0.3">
      <c r="A29" s="488" t="s">
        <v>650</v>
      </c>
      <c r="B29" s="489"/>
      <c r="C29" s="489"/>
      <c r="D29" s="489"/>
      <c r="E29" s="490"/>
      <c r="N29" s="473" t="s">
        <v>169</v>
      </c>
      <c r="O29" s="473"/>
    </row>
    <row r="30" spans="1:15" ht="28.8" customHeight="1" x14ac:dyDescent="0.3">
      <c r="A30" s="491"/>
      <c r="B30" s="492"/>
      <c r="C30" s="492"/>
      <c r="D30" s="492"/>
      <c r="E30" s="493"/>
      <c r="N30" s="487" t="s">
        <v>168</v>
      </c>
      <c r="O30" s="487"/>
    </row>
    <row r="31" spans="1:15" ht="36" customHeight="1" thickBot="1" x14ac:dyDescent="0.35">
      <c r="A31" s="494"/>
      <c r="B31" s="495"/>
      <c r="C31" s="495"/>
      <c r="D31" s="495"/>
      <c r="E31" s="496"/>
    </row>
    <row r="32" spans="1:15" ht="38.4" customHeight="1" x14ac:dyDescent="0.3">
      <c r="A32" s="291"/>
      <c r="B32" s="291"/>
      <c r="C32" s="291"/>
      <c r="D32" s="291"/>
      <c r="E32" s="291"/>
    </row>
    <row r="33" spans="1:13" ht="33.6" customHeight="1" x14ac:dyDescent="0.3">
      <c r="A33" s="291"/>
      <c r="B33" s="291"/>
      <c r="C33" s="291"/>
      <c r="D33" s="291"/>
      <c r="E33" s="291"/>
    </row>
    <row r="34" spans="1:13" x14ac:dyDescent="0.3">
      <c r="A34" s="292"/>
      <c r="B34" s="292"/>
      <c r="C34" s="292"/>
      <c r="D34" s="292"/>
      <c r="E34" s="292"/>
    </row>
    <row r="35" spans="1:13" ht="15" thickBot="1" x14ac:dyDescent="0.35"/>
    <row r="36" spans="1:13" x14ac:dyDescent="0.3">
      <c r="A36" s="291"/>
      <c r="B36" s="291"/>
      <c r="C36" s="291"/>
      <c r="D36" s="291"/>
      <c r="E36" s="291"/>
      <c r="G36" s="474" t="s">
        <v>651</v>
      </c>
      <c r="H36" s="475"/>
      <c r="I36" s="475"/>
      <c r="J36" s="475"/>
      <c r="K36" s="475"/>
      <c r="L36" s="475"/>
      <c r="M36" s="476"/>
    </row>
    <row r="37" spans="1:13" x14ac:dyDescent="0.3">
      <c r="A37" s="291"/>
      <c r="B37" s="291"/>
      <c r="C37" s="291"/>
      <c r="D37" s="291"/>
      <c r="E37" s="291"/>
      <c r="G37" s="477"/>
      <c r="H37" s="478"/>
      <c r="I37" s="478"/>
      <c r="J37" s="478"/>
      <c r="K37" s="478"/>
      <c r="L37" s="478"/>
      <c r="M37" s="479"/>
    </row>
    <row r="38" spans="1:13" x14ac:dyDescent="0.3">
      <c r="A38" s="291"/>
      <c r="B38" s="291"/>
      <c r="C38" s="291"/>
      <c r="D38" s="291"/>
      <c r="E38" s="291"/>
      <c r="G38" s="477"/>
      <c r="H38" s="478"/>
      <c r="I38" s="478"/>
      <c r="J38" s="478"/>
      <c r="K38" s="478"/>
      <c r="L38" s="478"/>
      <c r="M38" s="479"/>
    </row>
    <row r="39" spans="1:13" x14ac:dyDescent="0.3">
      <c r="A39" s="291"/>
      <c r="B39" s="291"/>
      <c r="C39" s="291"/>
      <c r="D39" s="291"/>
      <c r="E39" s="291"/>
      <c r="G39" s="477"/>
      <c r="H39" s="478"/>
      <c r="I39" s="478"/>
      <c r="J39" s="478"/>
      <c r="K39" s="478"/>
      <c r="L39" s="478"/>
      <c r="M39" s="479"/>
    </row>
    <row r="40" spans="1:13" ht="15" thickBot="1" x14ac:dyDescent="0.35">
      <c r="A40" s="291"/>
      <c r="B40" s="291"/>
      <c r="C40" s="291"/>
      <c r="D40" s="291"/>
      <c r="E40" s="291"/>
      <c r="G40" s="480"/>
      <c r="H40" s="481"/>
      <c r="I40" s="481"/>
      <c r="J40" s="481"/>
      <c r="K40" s="481"/>
      <c r="L40" s="481"/>
      <c r="M40" s="482"/>
    </row>
    <row r="41" spans="1:13" x14ac:dyDescent="0.3">
      <c r="A41" s="291"/>
      <c r="B41" s="291"/>
      <c r="C41" s="291"/>
      <c r="D41" s="291"/>
      <c r="E41" s="291"/>
    </row>
    <row r="42" spans="1:13" x14ac:dyDescent="0.3">
      <c r="A42" s="291"/>
      <c r="B42" s="291"/>
      <c r="C42" s="291"/>
      <c r="D42" s="291"/>
      <c r="E42" s="291"/>
    </row>
    <row r="43" spans="1:13" x14ac:dyDescent="0.3">
      <c r="A43" s="291"/>
      <c r="B43" s="291"/>
      <c r="C43" s="291"/>
      <c r="D43" s="291"/>
      <c r="E43" s="291"/>
    </row>
    <row r="45" spans="1:13" x14ac:dyDescent="0.3">
      <c r="I45" s="10"/>
    </row>
    <row r="49" spans="12:12" x14ac:dyDescent="0.3">
      <c r="L49" s="9"/>
    </row>
  </sheetData>
  <mergeCells count="12">
    <mergeCell ref="A24:C24"/>
    <mergeCell ref="N28:O28"/>
    <mergeCell ref="N29:O29"/>
    <mergeCell ref="G36:M40"/>
    <mergeCell ref="A1:Q1"/>
    <mergeCell ref="A5:D5"/>
    <mergeCell ref="F5:I5"/>
    <mergeCell ref="J5:M5"/>
    <mergeCell ref="N5:P5"/>
    <mergeCell ref="A19:E19"/>
    <mergeCell ref="N30:O30"/>
    <mergeCell ref="A29:E3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Dirección Administrativa Financ</vt:lpstr>
      <vt:lpstr>Direcc de Comercialización</vt:lpstr>
      <vt:lpstr>Direcc de Producción</vt:lpstr>
      <vt:lpstr>Direc General</vt:lpstr>
      <vt:lpstr>RESUMEN Y GRAFICOS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Puesto02</dc:creator>
  <cp:lastModifiedBy>German Quiros</cp:lastModifiedBy>
  <cp:lastPrinted>2020-09-02T21:36:59Z</cp:lastPrinted>
  <dcterms:created xsi:type="dcterms:W3CDTF">2016-08-04T16:50:04Z</dcterms:created>
  <dcterms:modified xsi:type="dcterms:W3CDTF">2021-02-05T16:48:46Z</dcterms:modified>
</cp:coreProperties>
</file>